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1640" activeTab="0"/>
  </bookViews>
  <sheets>
    <sheet name="UNICE" sheetId="1" r:id="rId1"/>
    <sheet name="PNS" sheetId="2" r:id="rId2"/>
  </sheets>
  <definedNames/>
  <calcPr fullCalcOnLoad="1"/>
</workbook>
</file>

<file path=xl/sharedStrings.xml><?xml version="1.0" encoding="utf-8"?>
<sst xmlns="http://schemas.openxmlformats.org/spreadsheetml/2006/main" count="199" uniqueCount="137">
  <si>
    <t>Nr.crt.</t>
  </si>
  <si>
    <t xml:space="preserve">Denumire societate </t>
  </si>
  <si>
    <t xml:space="preserve">CONTRACT PNS -MEDICAMENTE /MATERIALE SANITARE </t>
  </si>
  <si>
    <t xml:space="preserve">MEDICAM </t>
  </si>
  <si>
    <t>Nr Contract</t>
  </si>
  <si>
    <t xml:space="preserve">data ORDONANTARE </t>
  </si>
  <si>
    <t>CASA DE ASIGURARI DE SANATATE</t>
  </si>
  <si>
    <t xml:space="preserve">PLATI EFECTUATE - FARMACII </t>
  </si>
  <si>
    <t>ALEXANDRADRAGOS FARM SRL</t>
  </si>
  <si>
    <t>APOTEKE FARM SRL</t>
  </si>
  <si>
    <t>COMART FLORES</t>
  </si>
  <si>
    <t>CORALIS FARM SRL</t>
  </si>
  <si>
    <t>DIANTHUS PHARMA PLUS SRL</t>
  </si>
  <si>
    <t>FARM MED SRL</t>
  </si>
  <si>
    <t>FARMACEUTICA REMEDIA SA</t>
  </si>
  <si>
    <t>FARMACIA AGORA SRL</t>
  </si>
  <si>
    <t>FARMACIA DALIMAR SRL</t>
  </si>
  <si>
    <t>FARMACIA VIORICA SRL</t>
  </si>
  <si>
    <t>FARMACOM IMPEX SRL</t>
  </si>
  <si>
    <t>FARMGENTIANA PH SRL</t>
  </si>
  <si>
    <t>HIBISCUS FARM SRL</t>
  </si>
  <si>
    <t>HYGEEA FARMIMPEX SRL</t>
  </si>
  <si>
    <t>HYPOCRAT  SRL</t>
  </si>
  <si>
    <t>INFINITTI FARMACOM SRL</t>
  </si>
  <si>
    <t>IRIS MIR SRL</t>
  </si>
  <si>
    <t>IULIA FARMACIA SRL</t>
  </si>
  <si>
    <t>LARIX SRL</t>
  </si>
  <si>
    <t>MEDIMFARM TOPFARM SA</t>
  </si>
  <si>
    <t>NESUCOM SRL</t>
  </si>
  <si>
    <t>PERFECTA FARM SRL</t>
  </si>
  <si>
    <t>RIBES FARMA SRL</t>
  </si>
  <si>
    <t>ROM DIGI FARM SRL</t>
  </si>
  <si>
    <t>SIEPCOFAR</t>
  </si>
  <si>
    <t>SAMARFARM SRL</t>
  </si>
  <si>
    <t>SANA COM VJ SRL</t>
  </si>
  <si>
    <t>SC ANA FARM SRL DEVA</t>
  </si>
  <si>
    <t>SC DACIAPHARM SRL DEVA</t>
  </si>
  <si>
    <t>SC FARMACIA ALFA COM SRL HUNEDOARA</t>
  </si>
  <si>
    <t>SC FARMACIA CENTRUM SRL PETROSANI</t>
  </si>
  <si>
    <t>SC FARMACIA NORA SRL HATEG</t>
  </si>
  <si>
    <t>SC FARMACIA REVITALIA SRL DEVA</t>
  </si>
  <si>
    <t>SC GENTIANA FARM SRL PETRILA</t>
  </si>
  <si>
    <t>SC LARIS FARM SRL</t>
  </si>
  <si>
    <t>SC LOTUS PLUS  SRL</t>
  </si>
  <si>
    <t>SC NARDUS FARM SRL HATEG</t>
  </si>
  <si>
    <t>SC PETFARMASAN SRL PETROSANI</t>
  </si>
  <si>
    <t>SC PROD FARM SRL URICANI</t>
  </si>
  <si>
    <t>SC REMEDICA COM SRL HUNEDOARA</t>
  </si>
  <si>
    <t>SC SANOFARM LG SRL DEVA</t>
  </si>
  <si>
    <t>SC SPINEX MEDPHARM SRL</t>
  </si>
  <si>
    <t>SC TACOMI IMPEX SRL DEVA</t>
  </si>
  <si>
    <t>SC TAMIC FARM SRL DEVA</t>
  </si>
  <si>
    <t>SC TEA FARMEX SRL HUNEDOARA</t>
  </si>
  <si>
    <t>SC VALFARM SRL HATEG</t>
  </si>
  <si>
    <t>SC VIOFARM SRL SIMERIA</t>
  </si>
  <si>
    <t>TERRA FARM SRL</t>
  </si>
  <si>
    <t xml:space="preserve">VILEUS MED COM SRL </t>
  </si>
  <si>
    <t>PNS110</t>
  </si>
  <si>
    <t>PNS101</t>
  </si>
  <si>
    <t>PNS39</t>
  </si>
  <si>
    <t>PNS112</t>
  </si>
  <si>
    <t>PNS91</t>
  </si>
  <si>
    <t>PNS57</t>
  </si>
  <si>
    <t>PNS16</t>
  </si>
  <si>
    <t>PNS60</t>
  </si>
  <si>
    <t>PNS40</t>
  </si>
  <si>
    <t>PNS65</t>
  </si>
  <si>
    <t>PNS44</t>
  </si>
  <si>
    <t>PNS25</t>
  </si>
  <si>
    <t>PNS22</t>
  </si>
  <si>
    <t>PNS71</t>
  </si>
  <si>
    <t>PNS46</t>
  </si>
  <si>
    <t>PNS73</t>
  </si>
  <si>
    <t>PNS100</t>
  </si>
  <si>
    <t>PNS29</t>
  </si>
  <si>
    <t>PNS83</t>
  </si>
  <si>
    <t>PNS34</t>
  </si>
  <si>
    <t>MED-SERV UNITED SRL</t>
  </si>
  <si>
    <t>PNS107</t>
  </si>
  <si>
    <t>PNS95</t>
  </si>
  <si>
    <t>PNS96</t>
  </si>
  <si>
    <t>PNS109</t>
  </si>
  <si>
    <t>PNS26</t>
  </si>
  <si>
    <t>PNS15</t>
  </si>
  <si>
    <t>PNS54</t>
  </si>
  <si>
    <t>PNS36</t>
  </si>
  <si>
    <t>PNS21</t>
  </si>
  <si>
    <t>PNS61</t>
  </si>
  <si>
    <t>PNS82</t>
  </si>
  <si>
    <t>PNS64</t>
  </si>
  <si>
    <t>PNS45</t>
  </si>
  <si>
    <t>PNS38</t>
  </si>
  <si>
    <t>PNS79</t>
  </si>
  <si>
    <t>PNS75</t>
  </si>
  <si>
    <t>PNS51</t>
  </si>
  <si>
    <t>PNS53</t>
  </si>
  <si>
    <t>PNS20</t>
  </si>
  <si>
    <t>PNS28</t>
  </si>
  <si>
    <t>PNS113</t>
  </si>
  <si>
    <t>PNS6</t>
  </si>
  <si>
    <t>PNS87</t>
  </si>
  <si>
    <t>PNS88</t>
  </si>
  <si>
    <t>PNS7</t>
  </si>
  <si>
    <t>PNS30</t>
  </si>
  <si>
    <t>PNS37</t>
  </si>
  <si>
    <t>PNS105</t>
  </si>
  <si>
    <t>PNS81</t>
  </si>
  <si>
    <t>TOTAL</t>
  </si>
  <si>
    <t>PNS78</t>
  </si>
  <si>
    <t>PNS35</t>
  </si>
  <si>
    <t>ORDONANTARI</t>
  </si>
  <si>
    <t>TESTE</t>
  </si>
  <si>
    <t>CESIUNE</t>
  </si>
  <si>
    <t>MEDICAM</t>
  </si>
  <si>
    <t>ALLIANCE HEALTHCARE ROMANIA SRL</t>
  </si>
  <si>
    <t>DR.MAX SRL(FOST SENSIBLU SRL)</t>
  </si>
  <si>
    <t>pentru SC PFIZER ROMANIA SRL</t>
  </si>
  <si>
    <t>PNS                           DIF.MAR+APR.  2023</t>
  </si>
  <si>
    <t>MATERIALE SANIT -TESTE DIF.MAR+APR.  2023</t>
  </si>
  <si>
    <t>20.07.2023</t>
  </si>
  <si>
    <t>PNS-CV                         APR 2023</t>
  </si>
  <si>
    <t xml:space="preserve">ORDONANTARI </t>
  </si>
  <si>
    <t>POPRIRE</t>
  </si>
  <si>
    <t>TOTAL CESIUNI</t>
  </si>
  <si>
    <t>S.I.E.P.C.O.F.A.R</t>
  </si>
  <si>
    <t>cesiuni</t>
  </si>
  <si>
    <t xml:space="preserve"> pentru SC PFIZER ROMANIA SRL (SIEPCOFAR)</t>
  </si>
  <si>
    <t xml:space="preserve"> pentru ALLIANCE HEALTHCARE ROMANIA SRL(TAMIC)</t>
  </si>
  <si>
    <t>SC PRODFARM SRL URICANI</t>
  </si>
  <si>
    <t>DR.MAX (fost SENSIBLU SRL)</t>
  </si>
  <si>
    <t>UNICE-CV APR..2023</t>
  </si>
  <si>
    <t>UNICE MARTIE 2023</t>
  </si>
  <si>
    <t>UNICE DIF. FEB.2023</t>
  </si>
  <si>
    <t>19,07,2023</t>
  </si>
  <si>
    <t>06.07.2023</t>
  </si>
  <si>
    <t xml:space="preserve">data PLATA </t>
  </si>
  <si>
    <t>CONTRACT 5. -MEDICAMENTE  CU SI FARA CONTRIBUTIE PERSONALA IN TRATAMENTUL AMBULATORIU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</si>
</sst>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[$-418]d\ mmmm\ yyyy"/>
    <numFmt numFmtId="175" formatCode="0.00;[Red]0.00"/>
    <numFmt numFmtId="176" formatCode="#,##0.00;[Red]#,##0.00"/>
    <numFmt numFmtId="177" formatCode="0.000_);[Red]\(0.000\)"/>
    <numFmt numFmtId="178" formatCode="0.000"/>
  </numFmts>
  <fonts count="46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4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4" fontId="5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/>
    </xf>
    <xf numFmtId="4" fontId="6" fillId="0" borderId="16" xfId="0" applyNumberFormat="1" applyFont="1" applyBorder="1" applyAlignment="1">
      <alignment horizontal="right" vertical="center" wrapText="1"/>
    </xf>
    <xf numFmtId="0" fontId="1" fillId="4" borderId="14" xfId="0" applyFont="1" applyFill="1" applyBorder="1" applyAlignment="1">
      <alignment horizontal="center" vertical="top" wrapText="1"/>
    </xf>
    <xf numFmtId="4" fontId="5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4" fontId="8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6" fillId="0" borderId="19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14" fontId="3" fillId="32" borderId="11" xfId="0" applyNumberFormat="1" applyFont="1" applyFill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1" fillId="32" borderId="10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left"/>
    </xf>
    <xf numFmtId="0" fontId="0" fillId="32" borderId="14" xfId="0" applyFill="1" applyBorder="1" applyAlignment="1">
      <alignment/>
    </xf>
    <xf numFmtId="176" fontId="0" fillId="0" borderId="0" xfId="0" applyNumberFormat="1" applyAlignment="1">
      <alignment/>
    </xf>
    <xf numFmtId="176" fontId="3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1" fillId="4" borderId="19" xfId="0" applyFont="1" applyFill="1" applyBorder="1" applyAlignment="1">
      <alignment horizontal="center" vertical="top" wrapText="1"/>
    </xf>
    <xf numFmtId="49" fontId="3" fillId="32" borderId="21" xfId="0" applyNumberFormat="1" applyFont="1" applyFill="1" applyBorder="1" applyAlignment="1">
      <alignment horizontal="right"/>
    </xf>
    <xf numFmtId="49" fontId="3" fillId="32" borderId="22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0" fontId="5" fillId="32" borderId="14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0" fontId="0" fillId="32" borderId="27" xfId="0" applyFill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0" fillId="32" borderId="16" xfId="0" applyFill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4" fontId="3" fillId="32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6" xfId="0" applyFont="1" applyBorder="1" applyAlignment="1">
      <alignment/>
    </xf>
    <xf numFmtId="4" fontId="5" fillId="32" borderId="16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176" fontId="5" fillId="32" borderId="16" xfId="0" applyNumberFormat="1" applyFont="1" applyFill="1" applyBorder="1" applyAlignment="1">
      <alignment/>
    </xf>
    <xf numFmtId="4" fontId="6" fillId="0" borderId="0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4" fontId="3" fillId="0" borderId="16" xfId="0" applyNumberFormat="1" applyFont="1" applyFill="1" applyBorder="1" applyAlignment="1">
      <alignment vertical="center" wrapText="1"/>
    </xf>
    <xf numFmtId="4" fontId="3" fillId="0" borderId="16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vertical="center" wrapText="1"/>
    </xf>
    <xf numFmtId="4" fontId="5" fillId="0" borderId="14" xfId="0" applyNumberFormat="1" applyFont="1" applyBorder="1" applyAlignment="1">
      <alignment horizontal="right"/>
    </xf>
    <xf numFmtId="4" fontId="6" fillId="0" borderId="16" xfId="0" applyNumberFormat="1" applyFont="1" applyFill="1" applyBorder="1" applyAlignment="1">
      <alignment vertical="center" wrapText="1"/>
    </xf>
    <xf numFmtId="4" fontId="6" fillId="0" borderId="14" xfId="0" applyNumberFormat="1" applyFont="1" applyFill="1" applyBorder="1" applyAlignment="1">
      <alignment vertical="center" wrapText="1"/>
    </xf>
    <xf numFmtId="177" fontId="1" fillId="0" borderId="13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4" fontId="5" fillId="32" borderId="28" xfId="0" applyNumberFormat="1" applyFont="1" applyFill="1" applyBorder="1" applyAlignment="1">
      <alignment/>
    </xf>
    <xf numFmtId="4" fontId="6" fillId="0" borderId="29" xfId="0" applyNumberFormat="1" applyFont="1" applyFill="1" applyBorder="1" applyAlignment="1">
      <alignment vertical="center" wrapText="1"/>
    </xf>
    <xf numFmtId="4" fontId="6" fillId="0" borderId="16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0" fontId="5" fillId="32" borderId="28" xfId="0" applyFont="1" applyFill="1" applyBorder="1" applyAlignment="1">
      <alignment/>
    </xf>
    <xf numFmtId="178" fontId="1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Fill="1" applyBorder="1" applyAlignment="1">
      <alignment vertical="center" wrapText="1"/>
    </xf>
    <xf numFmtId="0" fontId="0" fillId="0" borderId="0" xfId="0" applyNumberFormat="1" applyBorder="1" applyAlignment="1">
      <alignment horizontal="left" indent="1"/>
    </xf>
    <xf numFmtId="0" fontId="5" fillId="0" borderId="0" xfId="0" applyNumberFormat="1" applyFont="1" applyFill="1" applyBorder="1" applyAlignment="1">
      <alignment horizontal="left" vertical="center" wrapText="1" indent="1"/>
    </xf>
    <xf numFmtId="0" fontId="6" fillId="32" borderId="14" xfId="0" applyFont="1" applyFill="1" applyBorder="1" applyAlignment="1">
      <alignment/>
    </xf>
    <xf numFmtId="0" fontId="0" fillId="0" borderId="0" xfId="0" applyNumberFormat="1" applyBorder="1" applyAlignment="1">
      <alignment/>
    </xf>
    <xf numFmtId="4" fontId="5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 vertical="center" wrapText="1"/>
    </xf>
    <xf numFmtId="0" fontId="0" fillId="32" borderId="0" xfId="0" applyNumberFormat="1" applyFont="1" applyFill="1" applyBorder="1" applyAlignment="1">
      <alignment horizontal="left" indent="1"/>
    </xf>
    <xf numFmtId="0" fontId="5" fillId="32" borderId="0" xfId="0" applyNumberFormat="1" applyFont="1" applyFill="1" applyBorder="1" applyAlignment="1">
      <alignment horizontal="left" vertical="center" wrapText="1" indent="1"/>
    </xf>
    <xf numFmtId="4" fontId="6" fillId="0" borderId="19" xfId="0" applyNumberFormat="1" applyFont="1" applyFill="1" applyBorder="1" applyAlignment="1">
      <alignment vertical="center" wrapText="1"/>
    </xf>
    <xf numFmtId="0" fontId="1" fillId="32" borderId="0" xfId="0" applyNumberFormat="1" applyFont="1" applyFill="1" applyBorder="1" applyAlignment="1">
      <alignment horizontal="left" vertical="top" wrapText="1" inden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top" wrapText="1"/>
    </xf>
    <xf numFmtId="0" fontId="1" fillId="4" borderId="31" xfId="0" applyFont="1" applyFill="1" applyBorder="1" applyAlignment="1">
      <alignment horizontal="center" vertical="top" wrapText="1"/>
    </xf>
    <xf numFmtId="0" fontId="1" fillId="4" borderId="32" xfId="0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5" fillId="32" borderId="0" xfId="0" applyNumberFormat="1" applyFont="1" applyFill="1" applyBorder="1" applyAlignment="1">
      <alignment horizontal="left" indent="1"/>
    </xf>
    <xf numFmtId="49" fontId="3" fillId="32" borderId="14" xfId="0" applyNumberFormat="1" applyFont="1" applyFill="1" applyBorder="1" applyAlignment="1">
      <alignment horizontal="right"/>
    </xf>
    <xf numFmtId="49" fontId="3" fillId="32" borderId="16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21" xfId="0" applyBorder="1" applyAlignment="1">
      <alignment/>
    </xf>
    <xf numFmtId="0" fontId="0" fillId="32" borderId="30" xfId="0" applyFill="1" applyBorder="1" applyAlignment="1">
      <alignment/>
    </xf>
    <xf numFmtId="0" fontId="27" fillId="32" borderId="33" xfId="0" applyFont="1" applyFill="1" applyBorder="1" applyAlignment="1">
      <alignment/>
    </xf>
    <xf numFmtId="0" fontId="28" fillId="0" borderId="0" xfId="0" applyNumberFormat="1" applyFont="1" applyBorder="1" applyAlignment="1">
      <alignment horizontal="left" indent="1"/>
    </xf>
    <xf numFmtId="0" fontId="27" fillId="32" borderId="0" xfId="0" applyFont="1" applyFill="1" applyBorder="1" applyAlignment="1">
      <alignment/>
    </xf>
    <xf numFmtId="0" fontId="0" fillId="0" borderId="0" xfId="0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6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7.28125" style="2" bestFit="1" customWidth="1"/>
    <col min="2" max="2" width="11.7109375" style="2" customWidth="1"/>
    <col min="3" max="3" width="50.140625" style="0" customWidth="1"/>
    <col min="4" max="4" width="13.140625" style="0" customWidth="1"/>
    <col min="5" max="5" width="11.8515625" style="56" customWidth="1"/>
    <col min="6" max="6" width="12.421875" style="55" customWidth="1"/>
    <col min="7" max="7" width="14.7109375" style="0" customWidth="1"/>
  </cols>
  <sheetData>
    <row r="1" spans="5:7" ht="12.75">
      <c r="E1" s="115"/>
      <c r="G1" s="58"/>
    </row>
    <row r="2" spans="5:7" ht="12.75">
      <c r="E2" s="115"/>
      <c r="G2" s="58"/>
    </row>
    <row r="3" spans="5:7" ht="12.75">
      <c r="E3" s="115"/>
      <c r="G3" s="58"/>
    </row>
    <row r="4" spans="1:7" ht="12.75">
      <c r="A4" s="2" t="s">
        <v>6</v>
      </c>
      <c r="E4" s="115"/>
      <c r="G4" s="58"/>
    </row>
    <row r="5" spans="5:11" ht="12.75">
      <c r="E5" s="115"/>
      <c r="G5" s="116"/>
      <c r="H5" s="116"/>
      <c r="I5" s="116"/>
      <c r="J5" s="116"/>
      <c r="K5" s="58"/>
    </row>
    <row r="6" spans="3:11" ht="12.75">
      <c r="C6" s="27" t="s">
        <v>7</v>
      </c>
      <c r="D6" s="27"/>
      <c r="E6" s="115"/>
      <c r="G6" s="90"/>
      <c r="H6" s="90"/>
      <c r="I6" s="90"/>
      <c r="J6" s="90"/>
      <c r="K6" s="93"/>
    </row>
    <row r="7" spans="5:11" ht="12.75">
      <c r="E7" s="115"/>
      <c r="G7" s="114"/>
      <c r="H7" s="114"/>
      <c r="I7" s="90"/>
      <c r="J7" s="90"/>
      <c r="K7" s="93"/>
    </row>
    <row r="8" spans="3:11" ht="12.75">
      <c r="C8" s="1" t="s">
        <v>136</v>
      </c>
      <c r="D8" s="1"/>
      <c r="E8" s="113"/>
      <c r="G8" s="96"/>
      <c r="H8" s="96"/>
      <c r="I8" s="96"/>
      <c r="J8" s="90"/>
      <c r="K8" s="93"/>
    </row>
    <row r="9" spans="5:11" ht="13.5" thickBot="1">
      <c r="E9" s="112"/>
      <c r="G9" s="96"/>
      <c r="H9" s="96"/>
      <c r="I9" s="96"/>
      <c r="J9" s="90"/>
      <c r="K9" s="93"/>
    </row>
    <row r="10" spans="1:11" ht="13.5" thickBot="1">
      <c r="A10" s="20"/>
      <c r="B10" s="111"/>
      <c r="C10" s="110" t="s">
        <v>135</v>
      </c>
      <c r="D10" s="109" t="s">
        <v>134</v>
      </c>
      <c r="E10" s="108" t="s">
        <v>133</v>
      </c>
      <c r="F10" s="107" t="s">
        <v>119</v>
      </c>
      <c r="G10" s="106"/>
      <c r="H10" s="96"/>
      <c r="I10" s="96"/>
      <c r="J10" s="90"/>
      <c r="K10" s="93"/>
    </row>
    <row r="11" spans="1:11" ht="12.75">
      <c r="A11" s="104" t="s">
        <v>0</v>
      </c>
      <c r="B11" s="103" t="s">
        <v>4</v>
      </c>
      <c r="C11" s="102" t="s">
        <v>1</v>
      </c>
      <c r="D11" s="46" t="s">
        <v>3</v>
      </c>
      <c r="E11" s="105" t="s">
        <v>3</v>
      </c>
      <c r="F11" s="17" t="s">
        <v>3</v>
      </c>
      <c r="G11" s="99"/>
      <c r="H11" s="96"/>
      <c r="I11" s="96"/>
      <c r="J11" s="90"/>
      <c r="K11" s="93"/>
    </row>
    <row r="12" spans="1:11" ht="20.25">
      <c r="A12" s="104"/>
      <c r="B12" s="103"/>
      <c r="C12" s="102"/>
      <c r="D12" s="100" t="s">
        <v>132</v>
      </c>
      <c r="E12" s="101" t="s">
        <v>131</v>
      </c>
      <c r="F12" s="100" t="s">
        <v>130</v>
      </c>
      <c r="G12" s="99"/>
      <c r="H12" s="96"/>
      <c r="I12" s="96"/>
      <c r="J12" s="90"/>
      <c r="K12" s="93"/>
    </row>
    <row r="13" spans="1:11" ht="12.75">
      <c r="A13" s="7">
        <v>1</v>
      </c>
      <c r="B13" s="69">
        <v>5.145</v>
      </c>
      <c r="C13" s="68" t="s">
        <v>8</v>
      </c>
      <c r="D13" s="98">
        <v>9173.73</v>
      </c>
      <c r="E13" s="78">
        <v>36051.31</v>
      </c>
      <c r="F13" s="79">
        <v>0</v>
      </c>
      <c r="G13" s="97"/>
      <c r="H13" s="96"/>
      <c r="I13" s="96"/>
      <c r="J13" s="90"/>
      <c r="K13" s="93"/>
    </row>
    <row r="14" spans="1:11" ht="12" customHeight="1">
      <c r="A14" s="3">
        <v>2</v>
      </c>
      <c r="B14" s="6">
        <v>5.136</v>
      </c>
      <c r="C14" s="68" t="s">
        <v>9</v>
      </c>
      <c r="D14" s="79">
        <v>7735.7</v>
      </c>
      <c r="E14" s="78">
        <v>18600.51</v>
      </c>
      <c r="F14" s="95">
        <v>1287.55</v>
      </c>
      <c r="G14" s="91"/>
      <c r="H14" s="90"/>
      <c r="I14" s="90"/>
      <c r="J14" s="90"/>
      <c r="K14" s="93"/>
    </row>
    <row r="15" spans="1:11" ht="12.75">
      <c r="A15" s="7">
        <v>3</v>
      </c>
      <c r="B15" s="6">
        <v>5.109</v>
      </c>
      <c r="C15" s="68" t="s">
        <v>10</v>
      </c>
      <c r="D15" s="79">
        <v>31402.73</v>
      </c>
      <c r="E15" s="78">
        <v>129028.68</v>
      </c>
      <c r="F15" s="94">
        <v>18080.61</v>
      </c>
      <c r="G15" s="91"/>
      <c r="H15" s="90"/>
      <c r="I15" s="90"/>
      <c r="J15" s="90"/>
      <c r="K15" s="93"/>
    </row>
    <row r="16" spans="1:11" ht="12.75">
      <c r="A16" s="3">
        <v>4</v>
      </c>
      <c r="B16" s="6">
        <v>5.147</v>
      </c>
      <c r="C16" s="68" t="s">
        <v>11</v>
      </c>
      <c r="D16" s="79">
        <v>37624.97</v>
      </c>
      <c r="E16" s="78">
        <v>125472.13</v>
      </c>
      <c r="F16" s="77">
        <v>10481.64</v>
      </c>
      <c r="G16" s="91"/>
      <c r="H16" s="90"/>
      <c r="I16" s="90"/>
      <c r="J16" s="90"/>
      <c r="K16" s="88"/>
    </row>
    <row r="17" spans="1:11" ht="12.75">
      <c r="A17" s="7">
        <v>5</v>
      </c>
      <c r="B17" s="6">
        <v>5.48</v>
      </c>
      <c r="C17" s="68" t="s">
        <v>12</v>
      </c>
      <c r="D17" s="79">
        <v>125372.73</v>
      </c>
      <c r="E17" s="78">
        <v>601326.88</v>
      </c>
      <c r="F17" s="77">
        <v>54706.08</v>
      </c>
      <c r="G17" s="91"/>
      <c r="H17" s="90"/>
      <c r="I17" s="90"/>
      <c r="J17" s="90"/>
      <c r="K17" s="88"/>
    </row>
    <row r="18" spans="1:11" ht="12.75">
      <c r="A18" s="3">
        <v>6</v>
      </c>
      <c r="B18" s="6">
        <v>5.36</v>
      </c>
      <c r="C18" s="92" t="s">
        <v>129</v>
      </c>
      <c r="D18" s="79">
        <v>395632.04</v>
      </c>
      <c r="E18" s="78">
        <v>1429472.93</v>
      </c>
      <c r="F18" s="77">
        <v>222152.09</v>
      </c>
      <c r="G18" s="91"/>
      <c r="H18" s="90"/>
      <c r="I18" s="90"/>
      <c r="J18" s="90"/>
      <c r="K18" s="88"/>
    </row>
    <row r="19" spans="1:11" ht="12.75">
      <c r="A19" s="7">
        <v>7</v>
      </c>
      <c r="B19" s="6">
        <v>5.102</v>
      </c>
      <c r="C19" s="68" t="s">
        <v>13</v>
      </c>
      <c r="D19" s="79">
        <v>31761.68</v>
      </c>
      <c r="E19" s="78">
        <v>116985.52</v>
      </c>
      <c r="F19" s="77">
        <v>13696.18</v>
      </c>
      <c r="G19" s="91"/>
      <c r="H19" s="90"/>
      <c r="I19" s="90"/>
      <c r="J19" s="90"/>
      <c r="K19" s="88"/>
    </row>
    <row r="20" spans="1:11" ht="12.75">
      <c r="A20" s="3">
        <v>8</v>
      </c>
      <c r="B20" s="6">
        <v>5.12</v>
      </c>
      <c r="C20" s="68" t="s">
        <v>14</v>
      </c>
      <c r="D20" s="79">
        <v>40037.74</v>
      </c>
      <c r="E20" s="78">
        <v>116629.24</v>
      </c>
      <c r="F20" s="77">
        <v>16197.05</v>
      </c>
      <c r="G20" s="91"/>
      <c r="H20" s="90"/>
      <c r="I20" s="90"/>
      <c r="J20" s="90"/>
      <c r="K20" s="88"/>
    </row>
    <row r="21" spans="1:11" ht="12.75">
      <c r="A21" s="7">
        <v>9</v>
      </c>
      <c r="B21" s="6">
        <v>5.56</v>
      </c>
      <c r="C21" s="68" t="s">
        <v>15</v>
      </c>
      <c r="D21" s="79">
        <v>23582.16</v>
      </c>
      <c r="E21" s="78">
        <v>94402.58</v>
      </c>
      <c r="F21" s="77">
        <v>17236.58</v>
      </c>
      <c r="G21" s="91"/>
      <c r="H21" s="90"/>
      <c r="I21" s="90"/>
      <c r="J21" s="90"/>
      <c r="K21" s="88"/>
    </row>
    <row r="22" spans="1:11" ht="12.75">
      <c r="A22" s="3">
        <v>10</v>
      </c>
      <c r="B22" s="6">
        <v>5.78</v>
      </c>
      <c r="C22" s="68" t="s">
        <v>16</v>
      </c>
      <c r="D22" s="79">
        <v>21499.67</v>
      </c>
      <c r="E22" s="78">
        <v>69239.88</v>
      </c>
      <c r="F22" s="77">
        <v>5672.57</v>
      </c>
      <c r="G22" s="91"/>
      <c r="H22" s="90"/>
      <c r="I22" s="90"/>
      <c r="J22" s="90"/>
      <c r="K22" s="88"/>
    </row>
    <row r="23" spans="1:11" ht="12.75">
      <c r="A23" s="7">
        <v>11</v>
      </c>
      <c r="B23" s="6">
        <v>5.107</v>
      </c>
      <c r="C23" s="68" t="s">
        <v>17</v>
      </c>
      <c r="D23" s="79">
        <v>13841.15</v>
      </c>
      <c r="E23" s="78">
        <v>41083.97</v>
      </c>
      <c r="F23" s="77">
        <v>5724.5</v>
      </c>
      <c r="G23" s="89"/>
      <c r="H23" s="88"/>
      <c r="I23" s="88"/>
      <c r="J23" s="88"/>
      <c r="K23" s="88"/>
    </row>
    <row r="24" spans="1:11" ht="12.75">
      <c r="A24" s="3">
        <v>12</v>
      </c>
      <c r="B24" s="6">
        <v>5.61</v>
      </c>
      <c r="C24" s="68" t="s">
        <v>18</v>
      </c>
      <c r="D24" s="79">
        <v>12820.18</v>
      </c>
      <c r="E24" s="78">
        <v>47552.82</v>
      </c>
      <c r="F24" s="77">
        <v>5884.64</v>
      </c>
      <c r="G24" s="89"/>
      <c r="H24" s="88"/>
      <c r="I24" s="88"/>
      <c r="J24" s="88"/>
      <c r="K24" s="88"/>
    </row>
    <row r="25" spans="1:11" ht="12.75">
      <c r="A25" s="7">
        <v>13</v>
      </c>
      <c r="B25" s="6">
        <v>5.123</v>
      </c>
      <c r="C25" s="68" t="s">
        <v>19</v>
      </c>
      <c r="D25" s="79">
        <v>12726.53</v>
      </c>
      <c r="E25" s="78">
        <v>35006.04</v>
      </c>
      <c r="F25" s="77">
        <v>3856.72</v>
      </c>
      <c r="G25" s="89"/>
      <c r="H25" s="88"/>
      <c r="I25" s="88"/>
      <c r="J25" s="88"/>
      <c r="K25" s="88"/>
    </row>
    <row r="26" spans="1:11" ht="12" customHeight="1">
      <c r="A26" s="3">
        <v>14</v>
      </c>
      <c r="B26" s="6">
        <v>5.114</v>
      </c>
      <c r="C26" s="68" t="s">
        <v>20</v>
      </c>
      <c r="D26" s="79">
        <v>14925.92</v>
      </c>
      <c r="E26" s="78">
        <v>42657.48</v>
      </c>
      <c r="F26" s="77">
        <v>3488.6</v>
      </c>
      <c r="G26" s="89"/>
      <c r="H26" s="88"/>
      <c r="I26" s="88"/>
      <c r="J26" s="88"/>
      <c r="K26" s="88"/>
    </row>
    <row r="27" spans="1:11" ht="12.75">
      <c r="A27" s="7">
        <v>15</v>
      </c>
      <c r="B27" s="6">
        <v>5.65</v>
      </c>
      <c r="C27" s="68" t="s">
        <v>21</v>
      </c>
      <c r="D27" s="79">
        <v>3680.74</v>
      </c>
      <c r="E27" s="78">
        <v>15048.53</v>
      </c>
      <c r="F27" s="13">
        <v>0</v>
      </c>
      <c r="G27" s="89"/>
      <c r="H27" s="88"/>
      <c r="I27" s="88"/>
      <c r="J27" s="88"/>
      <c r="K27" s="88"/>
    </row>
    <row r="28" spans="1:7" ht="12.75">
      <c r="A28" s="3">
        <v>16</v>
      </c>
      <c r="B28" s="6">
        <v>5.74</v>
      </c>
      <c r="C28" s="68" t="s">
        <v>22</v>
      </c>
      <c r="D28" s="79">
        <v>22814.11</v>
      </c>
      <c r="E28" s="78">
        <v>245913.1</v>
      </c>
      <c r="F28" s="77">
        <v>12707.37</v>
      </c>
      <c r="G28" s="76"/>
    </row>
    <row r="29" spans="1:7" ht="12.75">
      <c r="A29" s="7">
        <v>17</v>
      </c>
      <c r="B29" s="6">
        <v>5.55</v>
      </c>
      <c r="C29" s="68" t="s">
        <v>23</v>
      </c>
      <c r="D29" s="79">
        <v>7099.01</v>
      </c>
      <c r="E29" s="78">
        <v>28330.63</v>
      </c>
      <c r="F29" s="77">
        <v>3818.74</v>
      </c>
      <c r="G29" s="76"/>
    </row>
    <row r="30" spans="1:7" ht="12.75">
      <c r="A30" s="3">
        <v>18</v>
      </c>
      <c r="B30" s="6">
        <v>5.135</v>
      </c>
      <c r="C30" s="68" t="s">
        <v>24</v>
      </c>
      <c r="D30" s="79">
        <v>8488.04</v>
      </c>
      <c r="E30" s="78">
        <v>21668.93</v>
      </c>
      <c r="F30" s="77">
        <v>1405.2</v>
      </c>
      <c r="G30" s="76"/>
    </row>
    <row r="31" spans="1:7" ht="12.75">
      <c r="A31" s="7">
        <v>19</v>
      </c>
      <c r="B31" s="6">
        <v>5.42</v>
      </c>
      <c r="C31" s="68" t="s">
        <v>25</v>
      </c>
      <c r="D31" s="79">
        <v>6702.75</v>
      </c>
      <c r="E31" s="78">
        <v>21121.95</v>
      </c>
      <c r="F31" s="77">
        <v>1063.19</v>
      </c>
      <c r="G31" s="76"/>
    </row>
    <row r="32" spans="1:7" ht="12.75">
      <c r="A32" s="3">
        <v>20</v>
      </c>
      <c r="B32" s="6">
        <v>5.46</v>
      </c>
      <c r="C32" s="68" t="s">
        <v>26</v>
      </c>
      <c r="D32" s="79">
        <v>3192.93</v>
      </c>
      <c r="E32" s="78">
        <v>15625.47</v>
      </c>
      <c r="F32" s="77">
        <v>1200.88</v>
      </c>
      <c r="G32" s="76"/>
    </row>
    <row r="33" spans="1:7" ht="12.75">
      <c r="A33" s="7">
        <v>21</v>
      </c>
      <c r="B33" s="87">
        <v>5.1</v>
      </c>
      <c r="C33" s="68" t="s">
        <v>77</v>
      </c>
      <c r="D33" s="79">
        <v>59644.02</v>
      </c>
      <c r="E33" s="78">
        <v>206992.39</v>
      </c>
      <c r="F33" s="77">
        <v>16004.72</v>
      </c>
      <c r="G33" s="76"/>
    </row>
    <row r="34" spans="1:7" ht="12.75">
      <c r="A34" s="3">
        <v>22</v>
      </c>
      <c r="B34" s="6">
        <v>5.142</v>
      </c>
      <c r="C34" s="68" t="s">
        <v>27</v>
      </c>
      <c r="D34" s="79">
        <v>8411.61</v>
      </c>
      <c r="E34" s="78">
        <v>43030.62</v>
      </c>
      <c r="F34" s="77">
        <v>5143.31</v>
      </c>
      <c r="G34" s="76"/>
    </row>
    <row r="35" spans="1:7" ht="12.75">
      <c r="A35" s="7">
        <v>23</v>
      </c>
      <c r="B35" s="6">
        <v>5.131</v>
      </c>
      <c r="C35" s="68" t="s">
        <v>28</v>
      </c>
      <c r="D35" s="79">
        <v>8205.03</v>
      </c>
      <c r="E35" s="78">
        <v>21693.7</v>
      </c>
      <c r="F35" s="77">
        <v>148.73</v>
      </c>
      <c r="G35" s="76"/>
    </row>
    <row r="36" spans="1:7" ht="12" customHeight="1">
      <c r="A36" s="3">
        <v>24</v>
      </c>
      <c r="B36" s="6">
        <v>5.13</v>
      </c>
      <c r="C36" s="68" t="s">
        <v>29</v>
      </c>
      <c r="D36" s="79">
        <v>732.12</v>
      </c>
      <c r="E36" s="78">
        <v>498.31</v>
      </c>
      <c r="F36" s="13">
        <v>0</v>
      </c>
      <c r="G36" s="76"/>
    </row>
    <row r="37" spans="1:7" ht="12.75">
      <c r="A37" s="7">
        <v>25</v>
      </c>
      <c r="B37" s="6">
        <v>5.144</v>
      </c>
      <c r="C37" s="68" t="s">
        <v>30</v>
      </c>
      <c r="D37" s="79">
        <v>2994.71</v>
      </c>
      <c r="E37" s="78">
        <v>8284.18</v>
      </c>
      <c r="F37" s="13">
        <v>0</v>
      </c>
      <c r="G37" s="76"/>
    </row>
    <row r="38" spans="1:7" ht="12.75">
      <c r="A38" s="3">
        <v>26</v>
      </c>
      <c r="B38" s="6">
        <v>5.122</v>
      </c>
      <c r="C38" s="68" t="s">
        <v>32</v>
      </c>
      <c r="D38" s="79">
        <v>132369.73</v>
      </c>
      <c r="E38" s="78">
        <v>502935.67</v>
      </c>
      <c r="F38" s="77">
        <v>198743.34</v>
      </c>
      <c r="G38" s="76"/>
    </row>
    <row r="39" spans="1:7" ht="12.75">
      <c r="A39" s="7">
        <v>27</v>
      </c>
      <c r="B39" s="6">
        <v>5.112</v>
      </c>
      <c r="C39" s="68" t="s">
        <v>33</v>
      </c>
      <c r="D39" s="79">
        <v>7147.95</v>
      </c>
      <c r="E39" s="78">
        <v>23260.42</v>
      </c>
      <c r="F39" s="77">
        <v>904.4</v>
      </c>
      <c r="G39" s="76"/>
    </row>
    <row r="40" spans="1:7" ht="12.75">
      <c r="A40" s="3">
        <v>28</v>
      </c>
      <c r="B40" s="6">
        <v>5.79</v>
      </c>
      <c r="C40" s="68" t="s">
        <v>34</v>
      </c>
      <c r="D40" s="79">
        <v>9470.67</v>
      </c>
      <c r="E40" s="78">
        <v>42268.69</v>
      </c>
      <c r="F40" s="77">
        <v>7953.26</v>
      </c>
      <c r="G40" s="76"/>
    </row>
    <row r="41" spans="1:7" ht="13.5" customHeight="1">
      <c r="A41" s="7">
        <v>29</v>
      </c>
      <c r="B41" s="6">
        <v>5.29</v>
      </c>
      <c r="C41" s="68" t="s">
        <v>35</v>
      </c>
      <c r="D41" s="79">
        <v>9748.04</v>
      </c>
      <c r="E41" s="78">
        <v>31472.3</v>
      </c>
      <c r="F41" s="77">
        <v>4782.87</v>
      </c>
      <c r="G41" s="76"/>
    </row>
    <row r="42" spans="1:7" ht="12.75">
      <c r="A42" s="3">
        <v>30</v>
      </c>
      <c r="B42" s="6">
        <v>5.13</v>
      </c>
      <c r="C42" s="68" t="s">
        <v>36</v>
      </c>
      <c r="D42" s="79">
        <v>2654.23</v>
      </c>
      <c r="E42" s="86">
        <v>6780.37</v>
      </c>
      <c r="F42" s="13">
        <v>297.46</v>
      </c>
      <c r="G42" s="76"/>
    </row>
    <row r="43" spans="1:7" ht="12.75">
      <c r="A43" s="7">
        <v>31</v>
      </c>
      <c r="B43" s="6">
        <v>5.45</v>
      </c>
      <c r="C43" s="68" t="s">
        <v>37</v>
      </c>
      <c r="E43" s="78">
        <v>54946.37</v>
      </c>
      <c r="F43" s="77">
        <v>1358.65</v>
      </c>
      <c r="G43" s="76"/>
    </row>
    <row r="44" spans="1:7" ht="12.75">
      <c r="A44" s="3">
        <v>32</v>
      </c>
      <c r="B44" s="6">
        <v>5.92</v>
      </c>
      <c r="C44" s="68" t="s">
        <v>39</v>
      </c>
      <c r="D44" s="79">
        <v>22554.34</v>
      </c>
      <c r="E44" s="78">
        <v>86026.36</v>
      </c>
      <c r="F44" s="77">
        <v>3879.66</v>
      </c>
      <c r="G44" s="76"/>
    </row>
    <row r="45" spans="1:7" ht="12.75">
      <c r="A45" s="7">
        <v>33</v>
      </c>
      <c r="B45" s="6">
        <v>5.19</v>
      </c>
      <c r="C45" s="68" t="s">
        <v>40</v>
      </c>
      <c r="D45" s="79">
        <v>94341.46</v>
      </c>
      <c r="E45" s="78">
        <v>345968.58</v>
      </c>
      <c r="F45" s="77">
        <v>34856.94</v>
      </c>
      <c r="G45" s="76"/>
    </row>
    <row r="46" spans="1:7" ht="12.75">
      <c r="A46" s="3">
        <v>34</v>
      </c>
      <c r="B46" s="6">
        <v>5.83</v>
      </c>
      <c r="C46" s="68" t="s">
        <v>41</v>
      </c>
      <c r="D46" s="79">
        <v>11001.81</v>
      </c>
      <c r="E46" s="78">
        <v>31979.59</v>
      </c>
      <c r="F46" s="77">
        <v>4142.67</v>
      </c>
      <c r="G46" s="76"/>
    </row>
    <row r="47" spans="1:7" ht="12.75">
      <c r="A47" s="7">
        <v>35</v>
      </c>
      <c r="B47" s="6">
        <v>5.94</v>
      </c>
      <c r="C47" s="68" t="s">
        <v>42</v>
      </c>
      <c r="D47" s="79">
        <v>4535.61</v>
      </c>
      <c r="E47" s="78">
        <v>12891</v>
      </c>
      <c r="F47" s="77">
        <v>2732.99</v>
      </c>
      <c r="G47" s="76"/>
    </row>
    <row r="48" spans="1:7" ht="12.75">
      <c r="A48" s="3">
        <v>36</v>
      </c>
      <c r="B48" s="81">
        <v>5.5</v>
      </c>
      <c r="C48" s="68" t="s">
        <v>43</v>
      </c>
      <c r="D48" s="79">
        <v>82870.8</v>
      </c>
      <c r="E48" s="78">
        <v>285078.07</v>
      </c>
      <c r="F48" s="77">
        <v>30247.7</v>
      </c>
      <c r="G48" s="76"/>
    </row>
    <row r="49" spans="1:7" ht="12.75">
      <c r="A49" s="7">
        <v>37</v>
      </c>
      <c r="B49" s="81">
        <v>5.6</v>
      </c>
      <c r="C49" s="68" t="s">
        <v>44</v>
      </c>
      <c r="D49" s="79">
        <v>18970.89</v>
      </c>
      <c r="E49" s="78">
        <v>80651.08</v>
      </c>
      <c r="F49" s="77">
        <v>5673.88</v>
      </c>
      <c r="G49" s="76"/>
    </row>
    <row r="50" spans="1:7" ht="12" customHeight="1">
      <c r="A50" s="3">
        <v>38</v>
      </c>
      <c r="B50" s="6">
        <v>5.84</v>
      </c>
      <c r="C50" s="68" t="s">
        <v>45</v>
      </c>
      <c r="D50" s="79">
        <v>21080.98</v>
      </c>
      <c r="E50" s="78">
        <v>78056.42</v>
      </c>
      <c r="F50" s="77">
        <v>10769.9</v>
      </c>
      <c r="G50" s="76"/>
    </row>
    <row r="51" spans="1:7" ht="12.75">
      <c r="A51" s="7">
        <v>39</v>
      </c>
      <c r="B51" s="6">
        <v>5.75</v>
      </c>
      <c r="C51" s="68" t="s">
        <v>128</v>
      </c>
      <c r="D51" s="79">
        <v>23419.16</v>
      </c>
      <c r="E51" s="78">
        <v>69335.98</v>
      </c>
      <c r="F51" s="77">
        <v>3946.53</v>
      </c>
      <c r="G51" s="76"/>
    </row>
    <row r="52" spans="1:7" ht="12.75">
      <c r="A52" s="3">
        <v>40</v>
      </c>
      <c r="B52" s="6">
        <v>5.43</v>
      </c>
      <c r="C52" s="68" t="s">
        <v>47</v>
      </c>
      <c r="D52" s="79">
        <v>11312.38</v>
      </c>
      <c r="E52" s="78">
        <v>43187.5</v>
      </c>
      <c r="F52" s="77">
        <v>3335.12</v>
      </c>
      <c r="G52" s="76"/>
    </row>
    <row r="53" spans="1:7" ht="12.75">
      <c r="A53" s="7">
        <v>41</v>
      </c>
      <c r="B53" s="6">
        <v>5.23</v>
      </c>
      <c r="C53" s="68" t="s">
        <v>48</v>
      </c>
      <c r="D53" s="79">
        <v>3808.37</v>
      </c>
      <c r="E53" s="78">
        <v>13395.4</v>
      </c>
      <c r="F53" s="77">
        <v>1196.44</v>
      </c>
      <c r="G53" s="76"/>
    </row>
    <row r="54" spans="1:7" ht="12.75">
      <c r="A54" s="3">
        <v>42</v>
      </c>
      <c r="B54" s="6">
        <v>5.148</v>
      </c>
      <c r="C54" s="10" t="s">
        <v>49</v>
      </c>
      <c r="D54" s="85">
        <v>15401.82</v>
      </c>
      <c r="E54" s="84">
        <v>48799.44</v>
      </c>
      <c r="F54" s="77">
        <v>7018.99</v>
      </c>
      <c r="G54" s="76"/>
    </row>
    <row r="55" spans="1:7" ht="12.75">
      <c r="A55" s="7">
        <v>43</v>
      </c>
      <c r="B55" s="6">
        <v>5.17</v>
      </c>
      <c r="C55" s="68" t="s">
        <v>50</v>
      </c>
      <c r="D55" s="79">
        <v>12884.85</v>
      </c>
      <c r="E55" s="78">
        <v>44894.76</v>
      </c>
      <c r="F55" s="77">
        <v>4936</v>
      </c>
      <c r="G55" s="76"/>
    </row>
    <row r="56" spans="1:7" ht="12.75">
      <c r="A56" s="3">
        <v>44</v>
      </c>
      <c r="B56" s="6">
        <v>5.21</v>
      </c>
      <c r="C56" s="68" t="s">
        <v>51</v>
      </c>
      <c r="D56" s="83">
        <v>0</v>
      </c>
      <c r="E56" s="82">
        <v>0</v>
      </c>
      <c r="F56" s="13">
        <v>0</v>
      </c>
      <c r="G56" s="76"/>
    </row>
    <row r="57" spans="1:7" ht="12.75">
      <c r="A57" s="7">
        <v>45</v>
      </c>
      <c r="B57" s="6">
        <v>5.44</v>
      </c>
      <c r="C57" s="68" t="s">
        <v>52</v>
      </c>
      <c r="D57" s="79">
        <v>156137.31</v>
      </c>
      <c r="E57" s="78">
        <v>573472.05</v>
      </c>
      <c r="F57" s="77">
        <v>71471.55</v>
      </c>
      <c r="G57" s="76"/>
    </row>
    <row r="58" spans="1:7" ht="12.75">
      <c r="A58" s="3">
        <v>46</v>
      </c>
      <c r="B58" s="6">
        <v>5.97</v>
      </c>
      <c r="C58" s="68" t="s">
        <v>53</v>
      </c>
      <c r="D58" s="79">
        <v>18348.16</v>
      </c>
      <c r="E58" s="78">
        <v>61145.45</v>
      </c>
      <c r="F58" s="77">
        <v>3965.51</v>
      </c>
      <c r="G58" s="76"/>
    </row>
    <row r="59" spans="1:7" ht="12.75">
      <c r="A59" s="7">
        <v>47</v>
      </c>
      <c r="B59" s="81">
        <v>5.1</v>
      </c>
      <c r="C59" s="68" t="s">
        <v>54</v>
      </c>
      <c r="D59" s="79">
        <v>35387.63</v>
      </c>
      <c r="E59" s="78">
        <v>155965.84</v>
      </c>
      <c r="F59" s="77">
        <v>16949.5</v>
      </c>
      <c r="G59" s="76"/>
    </row>
    <row r="60" spans="1:7" ht="12.75">
      <c r="A60" s="3">
        <v>48</v>
      </c>
      <c r="B60" s="80">
        <v>5.14</v>
      </c>
      <c r="C60" s="68" t="s">
        <v>55</v>
      </c>
      <c r="D60" s="79">
        <v>11776.43</v>
      </c>
      <c r="E60" s="78">
        <v>42478.24</v>
      </c>
      <c r="F60" s="77">
        <v>4493.78</v>
      </c>
      <c r="G60" s="76"/>
    </row>
    <row r="61" spans="1:7" ht="11.25" customHeight="1">
      <c r="A61" s="7">
        <v>49</v>
      </c>
      <c r="B61" s="6">
        <v>5.34</v>
      </c>
      <c r="C61" s="8" t="s">
        <v>56</v>
      </c>
      <c r="D61" s="79">
        <f>344182.74+2144.43</f>
        <v>346327.17</v>
      </c>
      <c r="E61" s="78">
        <f>1316866.98+2144.59</f>
        <v>1319011.57</v>
      </c>
      <c r="F61" s="77">
        <v>121880.17</v>
      </c>
      <c r="G61" s="76"/>
    </row>
    <row r="62" spans="1:7" ht="12.75">
      <c r="A62" s="11"/>
      <c r="B62" s="69"/>
      <c r="C62" s="65" t="s">
        <v>107</v>
      </c>
      <c r="D62" s="75">
        <f>SUM(D13:D61)</f>
        <v>1961651.79</v>
      </c>
      <c r="E62" s="74">
        <f>SUM(E13:E61)</f>
        <v>7485718.9300000025</v>
      </c>
      <c r="F62" s="23">
        <f>SUM(F13:F61)</f>
        <v>965494.2600000001</v>
      </c>
      <c r="G62" s="62"/>
    </row>
    <row r="63" spans="1:7" ht="12.75">
      <c r="A63" s="11"/>
      <c r="B63" s="69"/>
      <c r="C63" s="65"/>
      <c r="D63" s="73"/>
      <c r="E63" s="67"/>
      <c r="F63" s="72"/>
      <c r="G63" s="71"/>
    </row>
    <row r="64" spans="1:7" ht="12.75">
      <c r="A64" s="11">
        <v>1</v>
      </c>
      <c r="B64" s="69" t="s">
        <v>125</v>
      </c>
      <c r="C64" s="15" t="s">
        <v>127</v>
      </c>
      <c r="D64" s="13">
        <v>181515.1</v>
      </c>
      <c r="E64" s="70">
        <v>114812.38</v>
      </c>
      <c r="F64" s="13"/>
      <c r="G64" s="58"/>
    </row>
    <row r="65" spans="1:7" ht="12.75">
      <c r="A65" s="11">
        <v>2</v>
      </c>
      <c r="B65" s="69" t="s">
        <v>125</v>
      </c>
      <c r="C65" s="68" t="s">
        <v>126</v>
      </c>
      <c r="D65" s="13">
        <v>790123.85</v>
      </c>
      <c r="E65" s="67">
        <v>864128.69</v>
      </c>
      <c r="F65" s="13">
        <v>28939.34</v>
      </c>
      <c r="G65" s="58"/>
    </row>
    <row r="66" spans="1:7" ht="12.75">
      <c r="A66" s="11">
        <v>3</v>
      </c>
      <c r="B66" s="69" t="s">
        <v>125</v>
      </c>
      <c r="C66" s="68" t="s">
        <v>124</v>
      </c>
      <c r="D66" s="13">
        <v>93158.66</v>
      </c>
      <c r="E66" s="67"/>
      <c r="F66" s="13"/>
      <c r="G66" s="58"/>
    </row>
    <row r="67" spans="1:7" ht="12.75">
      <c r="A67" s="11"/>
      <c r="B67" s="66"/>
      <c r="C67" s="65" t="s">
        <v>123</v>
      </c>
      <c r="D67" s="23">
        <f>SUM(D64:D66)</f>
        <v>1064797.6099999999</v>
      </c>
      <c r="E67" s="63">
        <f>SUM(E64:E66)</f>
        <v>978941.07</v>
      </c>
      <c r="F67" s="23">
        <f>SUM(F64:F66)</f>
        <v>28939.34</v>
      </c>
      <c r="G67" s="58"/>
    </row>
    <row r="68" spans="3:9" ht="12.75">
      <c r="C68" s="9"/>
      <c r="D68" s="60"/>
      <c r="E68" s="61"/>
      <c r="F68" s="60"/>
      <c r="G68" s="58"/>
      <c r="H68" s="58"/>
      <c r="I68" s="58"/>
    </row>
    <row r="69" spans="1:9" ht="12.75">
      <c r="A69" s="2">
        <v>1</v>
      </c>
      <c r="B69" s="64" t="s">
        <v>122</v>
      </c>
      <c r="C69" s="15" t="s">
        <v>38</v>
      </c>
      <c r="D69" s="13">
        <v>140.6</v>
      </c>
      <c r="E69" s="61"/>
      <c r="F69" s="23"/>
      <c r="G69" s="58"/>
      <c r="H69" s="58"/>
      <c r="I69" s="58"/>
    </row>
    <row r="70" spans="3:9" ht="12.75">
      <c r="C70" s="9"/>
      <c r="D70" s="60"/>
      <c r="E70" s="61"/>
      <c r="F70" s="60"/>
      <c r="G70" s="58"/>
      <c r="H70" s="58"/>
      <c r="I70" s="58"/>
    </row>
    <row r="71" spans="3:9" ht="12.75">
      <c r="C71" s="34" t="s">
        <v>121</v>
      </c>
      <c r="D71" s="23">
        <f>D62+D67+D69</f>
        <v>3026590</v>
      </c>
      <c r="E71" s="63">
        <f>E62+E67</f>
        <v>8464660.000000002</v>
      </c>
      <c r="F71" s="23">
        <f>F62+F67</f>
        <v>994433.6000000001</v>
      </c>
      <c r="G71" s="62"/>
      <c r="H71" s="58"/>
      <c r="I71" s="58"/>
    </row>
    <row r="72" spans="3:9" ht="12.75">
      <c r="C72" s="9"/>
      <c r="D72" s="9"/>
      <c r="E72" s="61"/>
      <c r="F72" s="60"/>
      <c r="G72" s="59"/>
      <c r="H72" s="58"/>
      <c r="I72" s="58"/>
    </row>
    <row r="73" spans="5:9" ht="12.75">
      <c r="E73" s="57"/>
      <c r="G73" s="58"/>
      <c r="H73" s="58"/>
      <c r="I73" s="58"/>
    </row>
    <row r="74" spans="5:9" ht="12.75">
      <c r="E74" s="57"/>
      <c r="G74" s="58"/>
      <c r="H74" s="58"/>
      <c r="I74" s="55"/>
    </row>
    <row r="75" spans="5:9" ht="12.75">
      <c r="E75" s="57"/>
      <c r="G75" s="58"/>
      <c r="H75" s="58"/>
      <c r="I75" s="58"/>
    </row>
    <row r="76" spans="5:9" ht="12.75">
      <c r="E76" s="57"/>
      <c r="G76" s="58"/>
      <c r="H76" s="58"/>
      <c r="I76" s="58"/>
    </row>
    <row r="77" spans="5:9" ht="12.75">
      <c r="E77" s="57"/>
      <c r="G77" s="58"/>
      <c r="H77" s="58"/>
      <c r="I77" s="58"/>
    </row>
    <row r="78" spans="5:9" ht="12.75">
      <c r="E78" s="57"/>
      <c r="G78" s="58"/>
      <c r="H78" s="58"/>
      <c r="I78" s="58"/>
    </row>
    <row r="79" spans="5:9" ht="12.75">
      <c r="E79" s="57"/>
      <c r="G79" s="58"/>
      <c r="H79" s="58"/>
      <c r="I79" s="58"/>
    </row>
    <row r="80" spans="5:9" ht="12.75">
      <c r="E80" s="57"/>
      <c r="G80" s="58"/>
      <c r="H80" s="58"/>
      <c r="I80" s="58"/>
    </row>
    <row r="81" spans="5:9" ht="12.75">
      <c r="E81" s="57"/>
      <c r="G81" s="58"/>
      <c r="H81" s="58"/>
      <c r="I81" s="58"/>
    </row>
    <row r="82" spans="5:9" ht="12.75">
      <c r="E82" s="57"/>
      <c r="G82" s="58"/>
      <c r="H82" s="58"/>
      <c r="I82" s="58"/>
    </row>
    <row r="83" spans="5:9" ht="12.75">
      <c r="E83" s="57"/>
      <c r="G83" s="58"/>
      <c r="H83" s="58"/>
      <c r="I83" s="58"/>
    </row>
    <row r="84" spans="5:9" ht="12.75">
      <c r="E84" s="57"/>
      <c r="G84" s="58"/>
      <c r="H84" s="58"/>
      <c r="I84" s="58"/>
    </row>
    <row r="85" spans="5:9" ht="12.75">
      <c r="E85" s="57"/>
      <c r="G85" s="58"/>
      <c r="H85" s="58"/>
      <c r="I85" s="58"/>
    </row>
    <row r="86" spans="5:9" ht="12.75">
      <c r="E86" s="57"/>
      <c r="G86" s="58"/>
      <c r="H86" s="58"/>
      <c r="I86" s="58"/>
    </row>
    <row r="87" spans="5:9" ht="12.75">
      <c r="E87" s="57"/>
      <c r="G87" s="58"/>
      <c r="H87" s="58"/>
      <c r="I87" s="58"/>
    </row>
    <row r="88" spans="5:9" ht="12.75">
      <c r="E88" s="57"/>
      <c r="G88" s="58"/>
      <c r="H88" s="58"/>
      <c r="I88" s="58"/>
    </row>
    <row r="89" spans="5:9" ht="12.75">
      <c r="E89" s="57"/>
      <c r="G89" s="58"/>
      <c r="H89" s="58"/>
      <c r="I89" s="58"/>
    </row>
    <row r="90" spans="5:9" ht="12.75">
      <c r="E90" s="57"/>
      <c r="G90" s="58"/>
      <c r="H90" s="58"/>
      <c r="I90" s="58"/>
    </row>
    <row r="91" spans="5:9" ht="12.75">
      <c r="E91" s="57"/>
      <c r="G91" s="58"/>
      <c r="H91" s="58"/>
      <c r="I91" s="58"/>
    </row>
    <row r="92" spans="5:9" ht="12.75">
      <c r="E92" s="57"/>
      <c r="G92" s="58"/>
      <c r="H92" s="58"/>
      <c r="I92" s="58"/>
    </row>
    <row r="93" spans="5:9" ht="12.75">
      <c r="E93" s="57"/>
      <c r="G93" s="58"/>
      <c r="H93" s="58"/>
      <c r="I93" s="58"/>
    </row>
    <row r="94" spans="5:9" ht="12.75">
      <c r="E94" s="57"/>
      <c r="G94" s="58"/>
      <c r="H94" s="58"/>
      <c r="I94" s="58"/>
    </row>
    <row r="95" spans="5:9" ht="12.75">
      <c r="E95" s="57"/>
      <c r="G95" s="58"/>
      <c r="H95" s="58"/>
      <c r="I95" s="58"/>
    </row>
    <row r="96" spans="5:9" ht="12.75">
      <c r="E96" s="57"/>
      <c r="G96" s="58"/>
      <c r="H96" s="58"/>
      <c r="I96" s="58"/>
    </row>
    <row r="97" spans="5:9" ht="12.75">
      <c r="E97" s="57"/>
      <c r="G97" s="58"/>
      <c r="H97" s="58"/>
      <c r="I97" s="58"/>
    </row>
    <row r="98" spans="5:9" ht="12.75">
      <c r="E98" s="57"/>
      <c r="G98" s="58"/>
      <c r="H98" s="58"/>
      <c r="I98" s="58"/>
    </row>
    <row r="99" spans="5:9" ht="12.75">
      <c r="E99" s="57"/>
      <c r="G99" s="58"/>
      <c r="H99" s="58"/>
      <c r="I99" s="58"/>
    </row>
    <row r="100" spans="5:9" ht="12.75">
      <c r="E100" s="57"/>
      <c r="G100" s="58"/>
      <c r="H100" s="58"/>
      <c r="I100" s="58"/>
    </row>
    <row r="101" spans="5:9" ht="12.75">
      <c r="E101" s="57"/>
      <c r="G101" s="58"/>
      <c r="H101" s="58"/>
      <c r="I101" s="58"/>
    </row>
    <row r="102" spans="5:9" ht="12.75">
      <c r="E102" s="57"/>
      <c r="G102" s="58"/>
      <c r="H102" s="58"/>
      <c r="I102" s="58"/>
    </row>
    <row r="103" spans="5:9" ht="12.75">
      <c r="E103" s="57"/>
      <c r="G103" s="58"/>
      <c r="H103" s="58"/>
      <c r="I103" s="58"/>
    </row>
    <row r="104" spans="5:9" ht="12.75">
      <c r="E104" s="57"/>
      <c r="G104" s="58"/>
      <c r="H104" s="58"/>
      <c r="I104" s="58"/>
    </row>
    <row r="105" spans="5:9" ht="12.75">
      <c r="E105" s="57"/>
      <c r="G105" s="58"/>
      <c r="H105" s="58"/>
      <c r="I105" s="58"/>
    </row>
    <row r="106" spans="5:9" ht="12.75">
      <c r="E106" s="57"/>
      <c r="G106" s="58"/>
      <c r="H106" s="58"/>
      <c r="I106" s="58"/>
    </row>
    <row r="107" spans="5:9" ht="12.75">
      <c r="E107" s="57"/>
      <c r="G107" s="58"/>
      <c r="H107" s="58"/>
      <c r="I107" s="58"/>
    </row>
    <row r="108" spans="5:9" ht="12.75">
      <c r="E108" s="57"/>
      <c r="G108" s="58"/>
      <c r="H108" s="58"/>
      <c r="I108" s="58"/>
    </row>
    <row r="109" spans="5:9" ht="12.75">
      <c r="E109" s="57"/>
      <c r="G109" s="58"/>
      <c r="H109" s="58"/>
      <c r="I109" s="58"/>
    </row>
    <row r="110" spans="5:9" ht="12.75">
      <c r="E110" s="57"/>
      <c r="G110" s="58"/>
      <c r="H110" s="58"/>
      <c r="I110" s="58"/>
    </row>
    <row r="111" spans="5:9" ht="12.75">
      <c r="E111" s="57"/>
      <c r="G111" s="58"/>
      <c r="H111" s="58"/>
      <c r="I111" s="58"/>
    </row>
    <row r="112" spans="5:9" ht="12.75">
      <c r="E112" s="57"/>
      <c r="G112" s="58"/>
      <c r="H112" s="58"/>
      <c r="I112" s="58"/>
    </row>
    <row r="113" spans="5:9" ht="12.75">
      <c r="E113" s="57"/>
      <c r="G113" s="58"/>
      <c r="H113" s="58"/>
      <c r="I113" s="58"/>
    </row>
    <row r="114" spans="5:9" ht="12.75">
      <c r="E114" s="57"/>
      <c r="G114" s="58"/>
      <c r="H114" s="58"/>
      <c r="I114" s="58"/>
    </row>
    <row r="115" spans="5:9" ht="12.75">
      <c r="E115" s="57"/>
      <c r="G115" s="58"/>
      <c r="H115" s="58"/>
      <c r="I115" s="58"/>
    </row>
    <row r="116" spans="5:9" ht="12.75">
      <c r="E116" s="57"/>
      <c r="G116" s="58"/>
      <c r="H116" s="58"/>
      <c r="I116" s="58"/>
    </row>
    <row r="117" spans="5:9" ht="12.75">
      <c r="E117" s="57"/>
      <c r="G117" s="58"/>
      <c r="H117" s="58"/>
      <c r="I117" s="58"/>
    </row>
    <row r="118" spans="5:9" ht="12.75">
      <c r="E118" s="57"/>
      <c r="G118" s="58"/>
      <c r="H118" s="58"/>
      <c r="I118" s="58"/>
    </row>
    <row r="119" spans="5:9" ht="12.75">
      <c r="E119" s="57"/>
      <c r="G119" s="58"/>
      <c r="H119" s="58"/>
      <c r="I119" s="58"/>
    </row>
    <row r="120" spans="5:9" ht="12.75">
      <c r="E120" s="57"/>
      <c r="G120" s="58"/>
      <c r="H120" s="58"/>
      <c r="I120" s="58"/>
    </row>
    <row r="121" spans="5:9" ht="12.75">
      <c r="E121" s="57"/>
      <c r="G121" s="58"/>
      <c r="H121" s="58"/>
      <c r="I121" s="58"/>
    </row>
    <row r="122" spans="5:9" ht="12.75">
      <c r="E122" s="57"/>
      <c r="G122" s="58"/>
      <c r="H122" s="58"/>
      <c r="I122" s="58"/>
    </row>
    <row r="123" spans="5:9" ht="12.75">
      <c r="E123" s="57"/>
      <c r="G123" s="58"/>
      <c r="H123" s="58"/>
      <c r="I123" s="58"/>
    </row>
    <row r="124" spans="5:9" ht="12.75">
      <c r="E124" s="57"/>
      <c r="G124" s="58"/>
      <c r="H124" s="58"/>
      <c r="I124" s="58"/>
    </row>
    <row r="125" spans="5:9" ht="12.75">
      <c r="E125" s="57"/>
      <c r="G125" s="58"/>
      <c r="H125" s="58"/>
      <c r="I125" s="58"/>
    </row>
    <row r="126" spans="5:9" ht="12.75">
      <c r="E126" s="57"/>
      <c r="G126" s="58"/>
      <c r="H126" s="58"/>
      <c r="I126" s="58"/>
    </row>
    <row r="127" spans="5:9" ht="12.75">
      <c r="E127" s="57"/>
      <c r="G127" s="58"/>
      <c r="H127" s="58"/>
      <c r="I127" s="58"/>
    </row>
    <row r="128" spans="5:9" ht="12.75">
      <c r="E128" s="57"/>
      <c r="G128" s="58"/>
      <c r="H128" s="58"/>
      <c r="I128" s="58"/>
    </row>
    <row r="129" spans="5:9" ht="12.75">
      <c r="E129" s="57"/>
      <c r="G129" s="58"/>
      <c r="H129" s="58"/>
      <c r="I129" s="58"/>
    </row>
    <row r="130" spans="5:9" ht="12.75">
      <c r="E130" s="57"/>
      <c r="G130" s="58"/>
      <c r="H130" s="58"/>
      <c r="I130" s="58"/>
    </row>
    <row r="131" spans="5:9" ht="12.75">
      <c r="E131" s="57"/>
      <c r="G131" s="58"/>
      <c r="H131" s="58"/>
      <c r="I131" s="58"/>
    </row>
    <row r="132" spans="5:9" ht="12.75">
      <c r="E132" s="57"/>
      <c r="G132" s="58"/>
      <c r="H132" s="58"/>
      <c r="I132" s="58"/>
    </row>
    <row r="133" spans="5:9" ht="12.75">
      <c r="E133" s="57"/>
      <c r="G133" s="58"/>
      <c r="H133" s="58"/>
      <c r="I133" s="58"/>
    </row>
    <row r="134" spans="5:9" ht="12.75">
      <c r="E134" s="57"/>
      <c r="G134" s="58"/>
      <c r="H134" s="58"/>
      <c r="I134" s="58"/>
    </row>
    <row r="135" spans="5:9" ht="12.75">
      <c r="E135" s="57"/>
      <c r="G135" s="58"/>
      <c r="H135" s="58"/>
      <c r="I135" s="58"/>
    </row>
    <row r="136" spans="5:9" ht="12.75">
      <c r="E136" s="57"/>
      <c r="G136" s="58"/>
      <c r="H136" s="58"/>
      <c r="I136" s="58"/>
    </row>
    <row r="137" spans="5:9" ht="12.75">
      <c r="E137" s="57"/>
      <c r="G137" s="58"/>
      <c r="H137" s="58"/>
      <c r="I137" s="58"/>
    </row>
    <row r="138" spans="5:9" ht="12.75">
      <c r="E138" s="57"/>
      <c r="G138" s="58"/>
      <c r="H138" s="58"/>
      <c r="I138" s="58"/>
    </row>
    <row r="139" spans="5:9" ht="12.75">
      <c r="E139" s="57"/>
      <c r="G139" s="58"/>
      <c r="H139" s="58"/>
      <c r="I139" s="58"/>
    </row>
    <row r="140" spans="5:9" ht="12.75">
      <c r="E140" s="57"/>
      <c r="G140" s="58"/>
      <c r="H140" s="58"/>
      <c r="I140" s="58"/>
    </row>
    <row r="141" spans="5:9" ht="12.75">
      <c r="E141" s="57"/>
      <c r="G141" s="58"/>
      <c r="H141" s="58"/>
      <c r="I141" s="58"/>
    </row>
    <row r="142" spans="5:9" ht="12.75">
      <c r="E142" s="57"/>
      <c r="G142" s="58"/>
      <c r="H142" s="58"/>
      <c r="I142" s="58"/>
    </row>
    <row r="143" spans="5:9" ht="12.75">
      <c r="E143" s="57"/>
      <c r="G143" s="58"/>
      <c r="H143" s="58"/>
      <c r="I143" s="58"/>
    </row>
    <row r="144" spans="5:9" ht="12.75">
      <c r="E144" s="57"/>
      <c r="G144" s="58"/>
      <c r="H144" s="58"/>
      <c r="I144" s="58"/>
    </row>
    <row r="145" spans="5:9" ht="12.75">
      <c r="E145" s="57"/>
      <c r="G145" s="58"/>
      <c r="H145" s="58"/>
      <c r="I145" s="58"/>
    </row>
    <row r="146" spans="5:9" ht="12.75">
      <c r="E146" s="57"/>
      <c r="G146" s="58"/>
      <c r="H146" s="58"/>
      <c r="I146" s="58"/>
    </row>
    <row r="147" spans="5:9" ht="12.75">
      <c r="E147" s="57"/>
      <c r="G147" s="58"/>
      <c r="H147" s="58"/>
      <c r="I147" s="58"/>
    </row>
    <row r="148" spans="5:9" ht="12.75">
      <c r="E148" s="57"/>
      <c r="G148" s="58"/>
      <c r="H148" s="58"/>
      <c r="I148" s="58"/>
    </row>
    <row r="149" spans="5:9" ht="12.75">
      <c r="E149" s="57"/>
      <c r="G149" s="58"/>
      <c r="H149" s="58"/>
      <c r="I149" s="58"/>
    </row>
    <row r="150" spans="5:9" ht="12.75">
      <c r="E150" s="57"/>
      <c r="G150" s="58"/>
      <c r="H150" s="58"/>
      <c r="I150" s="58"/>
    </row>
    <row r="151" spans="5:9" ht="12.75">
      <c r="E151" s="57"/>
      <c r="G151" s="58"/>
      <c r="H151" s="58"/>
      <c r="I151" s="58"/>
    </row>
    <row r="152" spans="5:9" ht="12.75">
      <c r="E152" s="57"/>
      <c r="G152" s="58"/>
      <c r="H152" s="58"/>
      <c r="I152" s="58"/>
    </row>
    <row r="153" spans="5:9" ht="12.75">
      <c r="E153" s="57"/>
      <c r="G153" s="58"/>
      <c r="H153" s="58"/>
      <c r="I153" s="58"/>
    </row>
    <row r="154" spans="5:9" ht="12.75">
      <c r="E154" s="57"/>
      <c r="G154" s="58"/>
      <c r="H154" s="58"/>
      <c r="I154" s="58"/>
    </row>
    <row r="155" spans="5:9" ht="12.75">
      <c r="E155" s="57"/>
      <c r="G155" s="58"/>
      <c r="H155" s="58"/>
      <c r="I155" s="58"/>
    </row>
    <row r="156" spans="5:9" ht="12.75">
      <c r="E156" s="57"/>
      <c r="G156" s="58"/>
      <c r="H156" s="58"/>
      <c r="I156" s="58"/>
    </row>
    <row r="157" spans="5:9" ht="12.75">
      <c r="E157" s="57"/>
      <c r="G157" s="58"/>
      <c r="H157" s="58"/>
      <c r="I157" s="58"/>
    </row>
    <row r="158" spans="5:9" ht="12.75">
      <c r="E158" s="57"/>
      <c r="G158" s="58"/>
      <c r="H158" s="58"/>
      <c r="I158" s="58"/>
    </row>
    <row r="159" spans="5:9" ht="12.75">
      <c r="E159" s="57"/>
      <c r="G159" s="58"/>
      <c r="H159" s="58"/>
      <c r="I159" s="58"/>
    </row>
    <row r="160" spans="5:9" ht="12.75">
      <c r="E160" s="57"/>
      <c r="G160" s="58"/>
      <c r="H160" s="58"/>
      <c r="I160" s="58"/>
    </row>
    <row r="161" spans="5:9" ht="12.75">
      <c r="E161" s="57"/>
      <c r="G161" s="58"/>
      <c r="H161" s="58"/>
      <c r="I161" s="58"/>
    </row>
    <row r="162" spans="5:9" ht="12.75">
      <c r="E162" s="57"/>
      <c r="G162" s="58"/>
      <c r="H162" s="58"/>
      <c r="I162" s="58"/>
    </row>
    <row r="163" spans="5:9" ht="12.75">
      <c r="E163" s="57"/>
      <c r="G163" s="58"/>
      <c r="H163" s="58"/>
      <c r="I163" s="58"/>
    </row>
    <row r="164" spans="5:9" ht="12.75">
      <c r="E164" s="57"/>
      <c r="G164" s="58"/>
      <c r="H164" s="58"/>
      <c r="I164" s="58"/>
    </row>
    <row r="165" spans="5:9" ht="12.75">
      <c r="E165" s="57"/>
      <c r="G165" s="58"/>
      <c r="H165" s="58"/>
      <c r="I165" s="58"/>
    </row>
    <row r="166" spans="5:9" ht="12.75">
      <c r="E166" s="57"/>
      <c r="G166" s="58"/>
      <c r="H166" s="58"/>
      <c r="I166" s="58"/>
    </row>
    <row r="167" spans="5:9" ht="12.75">
      <c r="E167" s="57"/>
      <c r="G167" s="58"/>
      <c r="H167" s="58"/>
      <c r="I167" s="58"/>
    </row>
    <row r="168" spans="5:9" ht="12.75">
      <c r="E168" s="57"/>
      <c r="G168" s="58"/>
      <c r="H168" s="58"/>
      <c r="I168" s="58"/>
    </row>
    <row r="169" spans="5:9" ht="12.75">
      <c r="E169" s="57"/>
      <c r="G169" s="58"/>
      <c r="H169" s="58"/>
      <c r="I169" s="58"/>
    </row>
    <row r="170" spans="5:9" ht="12.75">
      <c r="E170" s="57"/>
      <c r="G170" s="58"/>
      <c r="H170" s="58"/>
      <c r="I170" s="58"/>
    </row>
    <row r="171" spans="5:9" ht="12.75">
      <c r="E171" s="57"/>
      <c r="G171" s="58"/>
      <c r="H171" s="58"/>
      <c r="I171" s="58"/>
    </row>
    <row r="172" spans="5:9" ht="12.75">
      <c r="E172" s="57"/>
      <c r="G172" s="58"/>
      <c r="H172" s="58"/>
      <c r="I172" s="58"/>
    </row>
    <row r="173" spans="5:9" ht="12.75">
      <c r="E173" s="57"/>
      <c r="G173" s="58"/>
      <c r="H173" s="58"/>
      <c r="I173" s="58"/>
    </row>
    <row r="174" spans="5:9" ht="12.75">
      <c r="E174" s="57"/>
      <c r="G174" s="58"/>
      <c r="H174" s="58"/>
      <c r="I174" s="58"/>
    </row>
    <row r="175" spans="5:9" ht="12.75">
      <c r="E175" s="57"/>
      <c r="G175" s="58"/>
      <c r="H175" s="58"/>
      <c r="I175" s="58"/>
    </row>
    <row r="176" spans="5:9" ht="12.75">
      <c r="E176" s="57"/>
      <c r="G176" s="58"/>
      <c r="H176" s="58"/>
      <c r="I176" s="58"/>
    </row>
    <row r="177" spans="5:9" ht="12.75">
      <c r="E177" s="57"/>
      <c r="G177" s="58"/>
      <c r="H177" s="58"/>
      <c r="I177" s="58"/>
    </row>
    <row r="178" spans="5:9" ht="12.75">
      <c r="E178" s="57"/>
      <c r="G178" s="58"/>
      <c r="H178" s="58"/>
      <c r="I178" s="58"/>
    </row>
    <row r="179" spans="5:9" ht="12.75">
      <c r="E179" s="57"/>
      <c r="G179" s="58"/>
      <c r="H179" s="58"/>
      <c r="I179" s="58"/>
    </row>
    <row r="180" spans="5:9" ht="12.75">
      <c r="E180" s="57"/>
      <c r="G180" s="58"/>
      <c r="H180" s="58"/>
      <c r="I180" s="58"/>
    </row>
    <row r="181" spans="5:9" ht="12.75">
      <c r="E181" s="57"/>
      <c r="G181" s="58"/>
      <c r="H181" s="58"/>
      <c r="I181" s="58"/>
    </row>
    <row r="182" spans="5:9" ht="12.75">
      <c r="E182" s="57"/>
      <c r="G182" s="58"/>
      <c r="H182" s="58"/>
      <c r="I182" s="58"/>
    </row>
    <row r="183" spans="5:9" ht="12.75">
      <c r="E183" s="57"/>
      <c r="G183" s="58"/>
      <c r="H183" s="58"/>
      <c r="I183" s="58"/>
    </row>
    <row r="184" spans="5:9" ht="12.75">
      <c r="E184" s="57"/>
      <c r="G184" s="58"/>
      <c r="H184" s="58"/>
      <c r="I184" s="58"/>
    </row>
    <row r="185" spans="5:9" ht="12.75">
      <c r="E185" s="57"/>
      <c r="G185" s="58"/>
      <c r="H185" s="58"/>
      <c r="I185" s="58"/>
    </row>
    <row r="186" spans="5:9" ht="12.75">
      <c r="E186" s="57"/>
      <c r="G186" s="58"/>
      <c r="H186" s="58"/>
      <c r="I186" s="58"/>
    </row>
    <row r="187" spans="5:9" ht="12.75">
      <c r="E187" s="57"/>
      <c r="G187" s="58"/>
      <c r="H187" s="58"/>
      <c r="I187" s="58"/>
    </row>
    <row r="188" spans="5:9" ht="12.75">
      <c r="E188" s="57"/>
      <c r="G188" s="58"/>
      <c r="H188" s="58"/>
      <c r="I188" s="58"/>
    </row>
    <row r="189" spans="5:9" ht="12.75">
      <c r="E189" s="57"/>
      <c r="G189" s="58"/>
      <c r="H189" s="58"/>
      <c r="I189" s="58"/>
    </row>
    <row r="190" spans="5:9" ht="12.75">
      <c r="E190" s="57"/>
      <c r="G190" s="58"/>
      <c r="H190" s="58"/>
      <c r="I190" s="58"/>
    </row>
    <row r="191" spans="5:9" ht="12.75">
      <c r="E191" s="57"/>
      <c r="G191" s="58"/>
      <c r="H191" s="58"/>
      <c r="I191" s="58"/>
    </row>
    <row r="192" spans="5:9" ht="12.75">
      <c r="E192" s="57"/>
      <c r="G192" s="58"/>
      <c r="H192" s="58"/>
      <c r="I192" s="58"/>
    </row>
    <row r="193" spans="5:9" ht="12.75">
      <c r="E193" s="57"/>
      <c r="G193" s="58"/>
      <c r="H193" s="58"/>
      <c r="I193" s="58"/>
    </row>
    <row r="194" spans="5:9" ht="12.75">
      <c r="E194" s="57"/>
      <c r="G194" s="58"/>
      <c r="H194" s="58"/>
      <c r="I194" s="58"/>
    </row>
    <row r="195" spans="5:9" ht="12.75">
      <c r="E195" s="57"/>
      <c r="G195" s="58"/>
      <c r="H195" s="58"/>
      <c r="I195" s="58"/>
    </row>
    <row r="196" spans="5:9" ht="12.75">
      <c r="E196" s="57"/>
      <c r="G196" s="58"/>
      <c r="H196" s="58"/>
      <c r="I196" s="58"/>
    </row>
    <row r="197" spans="5:9" ht="12.75">
      <c r="E197" s="57"/>
      <c r="G197" s="58"/>
      <c r="H197" s="58"/>
      <c r="I197" s="58"/>
    </row>
    <row r="198" spans="5:9" ht="12.75">
      <c r="E198" s="57"/>
      <c r="G198" s="58"/>
      <c r="H198" s="58"/>
      <c r="I198" s="58"/>
    </row>
    <row r="199" spans="5:9" ht="12.75">
      <c r="E199" s="57"/>
      <c r="G199" s="58"/>
      <c r="H199" s="58"/>
      <c r="I199" s="58"/>
    </row>
    <row r="200" spans="5:9" ht="12.75">
      <c r="E200" s="57"/>
      <c r="G200" s="58"/>
      <c r="H200" s="58"/>
      <c r="I200" s="58"/>
    </row>
    <row r="201" spans="5:9" ht="12.75">
      <c r="E201" s="57"/>
      <c r="G201" s="58"/>
      <c r="H201" s="58"/>
      <c r="I201" s="58"/>
    </row>
    <row r="202" spans="5:9" ht="12.75">
      <c r="E202" s="57"/>
      <c r="G202" s="58"/>
      <c r="H202" s="58"/>
      <c r="I202" s="58"/>
    </row>
    <row r="203" spans="5:9" ht="12.75">
      <c r="E203" s="57"/>
      <c r="G203" s="58"/>
      <c r="H203" s="58"/>
      <c r="I203" s="58"/>
    </row>
    <row r="204" spans="5:9" ht="12.75">
      <c r="E204" s="57"/>
      <c r="G204" s="58"/>
      <c r="H204" s="58"/>
      <c r="I204" s="58"/>
    </row>
    <row r="205" spans="5:9" ht="12.75">
      <c r="E205" s="57"/>
      <c r="G205" s="58"/>
      <c r="H205" s="58"/>
      <c r="I205" s="58"/>
    </row>
    <row r="206" spans="5:9" ht="12.75">
      <c r="E206" s="57"/>
      <c r="G206" s="58"/>
      <c r="H206" s="58"/>
      <c r="I206" s="58"/>
    </row>
    <row r="207" spans="5:9" ht="12.75">
      <c r="E207" s="57"/>
      <c r="G207" s="58"/>
      <c r="H207" s="58"/>
      <c r="I207" s="58"/>
    </row>
    <row r="208" spans="5:9" ht="12.75">
      <c r="E208" s="57"/>
      <c r="G208" s="58"/>
      <c r="H208" s="58"/>
      <c r="I208" s="58"/>
    </row>
    <row r="209" spans="5:9" ht="12.75">
      <c r="E209" s="57"/>
      <c r="G209" s="58"/>
      <c r="H209" s="58"/>
      <c r="I209" s="58"/>
    </row>
    <row r="210" spans="5:9" ht="12.75">
      <c r="E210" s="57"/>
      <c r="G210" s="58"/>
      <c r="H210" s="58"/>
      <c r="I210" s="58"/>
    </row>
    <row r="211" spans="5:9" ht="12.75">
      <c r="E211" s="57"/>
      <c r="G211" s="58"/>
      <c r="H211" s="58"/>
      <c r="I211" s="58"/>
    </row>
    <row r="212" spans="5:9" ht="12.75">
      <c r="E212" s="57"/>
      <c r="G212" s="58"/>
      <c r="H212" s="58"/>
      <c r="I212" s="58"/>
    </row>
    <row r="213" spans="5:9" ht="12.75">
      <c r="E213" s="57"/>
      <c r="G213" s="58"/>
      <c r="H213" s="58"/>
      <c r="I213" s="58"/>
    </row>
    <row r="214" ht="12.75">
      <c r="E214" s="57"/>
    </row>
    <row r="215" ht="12.75">
      <c r="E215" s="57"/>
    </row>
    <row r="216" ht="12.75">
      <c r="E216" s="57"/>
    </row>
    <row r="217" ht="12.75">
      <c r="E217" s="57"/>
    </row>
    <row r="218" ht="12.75">
      <c r="E218" s="57"/>
    </row>
    <row r="219" ht="12.75">
      <c r="E219" s="57"/>
    </row>
    <row r="220" ht="12.75">
      <c r="E220" s="57"/>
    </row>
    <row r="221" ht="12.75">
      <c r="E221" s="57"/>
    </row>
    <row r="222" ht="12.75">
      <c r="E222" s="57"/>
    </row>
    <row r="223" ht="12.75">
      <c r="E223" s="57"/>
    </row>
    <row r="224" ht="12.75">
      <c r="E224" s="57"/>
    </row>
    <row r="225" ht="12.75">
      <c r="E225" s="57"/>
    </row>
    <row r="226" ht="12.75">
      <c r="E226" s="57"/>
    </row>
    <row r="227" ht="12.75">
      <c r="E227" s="57"/>
    </row>
    <row r="228" ht="12.75">
      <c r="E228" s="57"/>
    </row>
    <row r="229" ht="12.75">
      <c r="E229" s="57"/>
    </row>
    <row r="230" ht="12.75">
      <c r="E230" s="57"/>
    </row>
    <row r="231" ht="12.75">
      <c r="E231" s="57"/>
    </row>
    <row r="232" ht="12.75">
      <c r="E232" s="57"/>
    </row>
    <row r="233" ht="12.75">
      <c r="E233" s="57"/>
    </row>
    <row r="234" ht="12.75">
      <c r="E234" s="57"/>
    </row>
    <row r="235" ht="12.75">
      <c r="E235" s="57"/>
    </row>
    <row r="236" ht="12.75">
      <c r="E236" s="57"/>
    </row>
    <row r="237" ht="12.75">
      <c r="E237" s="57"/>
    </row>
    <row r="238" ht="12.75">
      <c r="E238" s="57"/>
    </row>
    <row r="239" ht="12.75">
      <c r="E239" s="57"/>
    </row>
    <row r="240" ht="12.75">
      <c r="E240" s="57"/>
    </row>
    <row r="241" ht="12.75">
      <c r="E241" s="57"/>
    </row>
    <row r="242" ht="12.75">
      <c r="E242" s="57"/>
    </row>
    <row r="243" ht="12.75">
      <c r="E243" s="57"/>
    </row>
    <row r="244" ht="12.75">
      <c r="E244" s="57"/>
    </row>
    <row r="245" ht="12.75">
      <c r="E245" s="57"/>
    </row>
    <row r="246" ht="12.75">
      <c r="E246" s="57"/>
    </row>
    <row r="247" ht="12.75">
      <c r="E247" s="57"/>
    </row>
    <row r="248" ht="12.75">
      <c r="E248" s="57"/>
    </row>
    <row r="249" ht="12.75">
      <c r="E249" s="57"/>
    </row>
    <row r="250" ht="12.75">
      <c r="E250" s="57"/>
    </row>
    <row r="251" ht="12.75">
      <c r="E251" s="57"/>
    </row>
    <row r="252" ht="12.75">
      <c r="E252" s="57"/>
    </row>
    <row r="253" ht="12.75">
      <c r="E253" s="57"/>
    </row>
    <row r="254" ht="12.75">
      <c r="E254" s="57"/>
    </row>
    <row r="255" ht="12.75">
      <c r="E255" s="57"/>
    </row>
    <row r="256" ht="12.75">
      <c r="E256" s="57"/>
    </row>
    <row r="257" ht="12.75">
      <c r="E257" s="57"/>
    </row>
    <row r="258" ht="12.75">
      <c r="E258" s="57"/>
    </row>
    <row r="259" ht="12.75">
      <c r="E259" s="57"/>
    </row>
    <row r="260" ht="12.75">
      <c r="E260" s="57"/>
    </row>
    <row r="261" ht="12.75">
      <c r="E261" s="57"/>
    </row>
    <row r="262" ht="12.75">
      <c r="E262" s="57"/>
    </row>
    <row r="263" ht="12.75">
      <c r="E263" s="57"/>
    </row>
    <row r="264" ht="12.75">
      <c r="E264" s="57"/>
    </row>
    <row r="265" ht="12.75">
      <c r="E265" s="57"/>
    </row>
    <row r="266" ht="12.75">
      <c r="E266" s="57"/>
    </row>
    <row r="267" ht="12.75">
      <c r="E267" s="57"/>
    </row>
    <row r="268" ht="12.75">
      <c r="E268" s="57"/>
    </row>
    <row r="269" ht="12.75">
      <c r="E269" s="57"/>
    </row>
    <row r="270" ht="12.75">
      <c r="E270" s="57"/>
    </row>
    <row r="271" ht="12.75">
      <c r="E271" s="57"/>
    </row>
    <row r="272" ht="12.75">
      <c r="E272" s="57"/>
    </row>
    <row r="273" ht="12.75">
      <c r="E273" s="57"/>
    </row>
    <row r="274" ht="12.75">
      <c r="E274" s="57"/>
    </row>
    <row r="275" ht="12.75">
      <c r="E275" s="57"/>
    </row>
    <row r="276" ht="12.75">
      <c r="E276" s="57"/>
    </row>
    <row r="277" ht="12.75">
      <c r="E277" s="57"/>
    </row>
    <row r="278" ht="12.75">
      <c r="E278" s="57"/>
    </row>
    <row r="279" ht="12.75">
      <c r="E279" s="57"/>
    </row>
    <row r="280" ht="12.75">
      <c r="E280" s="57"/>
    </row>
    <row r="281" ht="12.75">
      <c r="E281" s="57"/>
    </row>
    <row r="282" ht="12.75">
      <c r="E282" s="57"/>
    </row>
    <row r="283" ht="12.75">
      <c r="E283" s="57"/>
    </row>
    <row r="284" ht="12.75">
      <c r="E284" s="57"/>
    </row>
    <row r="285" ht="12.75">
      <c r="E285" s="57"/>
    </row>
    <row r="286" ht="12.75">
      <c r="E286" s="57"/>
    </row>
    <row r="287" ht="12.75">
      <c r="E287" s="57"/>
    </row>
    <row r="288" ht="12.75">
      <c r="E288" s="57"/>
    </row>
    <row r="289" ht="12.75">
      <c r="E289" s="57"/>
    </row>
    <row r="290" ht="12.75">
      <c r="E290" s="57"/>
    </row>
    <row r="291" ht="12.75">
      <c r="E291" s="57"/>
    </row>
    <row r="292" ht="12.75">
      <c r="E292" s="57"/>
    </row>
    <row r="293" ht="12.75">
      <c r="E293" s="57"/>
    </row>
    <row r="294" ht="12.75">
      <c r="E294" s="57"/>
    </row>
    <row r="295" ht="12.75">
      <c r="E295" s="57"/>
    </row>
    <row r="296" ht="12.75">
      <c r="E296" s="57"/>
    </row>
    <row r="297" ht="12.75">
      <c r="E297" s="57"/>
    </row>
    <row r="298" ht="12.75">
      <c r="E298" s="57"/>
    </row>
    <row r="299" ht="12.75">
      <c r="E299" s="57"/>
    </row>
    <row r="300" ht="12.75">
      <c r="E300" s="57"/>
    </row>
    <row r="301" ht="12.75">
      <c r="E301" s="57"/>
    </row>
    <row r="302" ht="12.75">
      <c r="E302" s="57"/>
    </row>
    <row r="303" ht="12.75">
      <c r="E303" s="57"/>
    </row>
    <row r="304" ht="12.75">
      <c r="E304" s="57"/>
    </row>
    <row r="305" ht="12.75">
      <c r="E305" s="57"/>
    </row>
    <row r="306" ht="12.75">
      <c r="E306" s="57"/>
    </row>
    <row r="307" ht="12.75">
      <c r="E307" s="57"/>
    </row>
    <row r="308" ht="12.75">
      <c r="E308" s="57"/>
    </row>
    <row r="309" ht="12.75">
      <c r="E309" s="57"/>
    </row>
    <row r="310" ht="12.75">
      <c r="E310" s="57"/>
    </row>
    <row r="311" ht="12.75">
      <c r="E311" s="57"/>
    </row>
    <row r="312" ht="12.75">
      <c r="E312" s="57"/>
    </row>
    <row r="313" ht="12.75">
      <c r="E313" s="57"/>
    </row>
    <row r="314" ht="12.75">
      <c r="E314" s="57"/>
    </row>
    <row r="315" ht="12.75">
      <c r="E315" s="57"/>
    </row>
    <row r="316" ht="12.75">
      <c r="E316" s="57"/>
    </row>
    <row r="317" ht="12.75">
      <c r="E317" s="57"/>
    </row>
    <row r="318" ht="12.75">
      <c r="E318" s="57"/>
    </row>
    <row r="319" ht="12.75">
      <c r="E319" s="57"/>
    </row>
    <row r="320" ht="12.75">
      <c r="E320" s="57"/>
    </row>
    <row r="321" ht="12.75">
      <c r="E321" s="57"/>
    </row>
    <row r="322" ht="12.75">
      <c r="E322" s="57"/>
    </row>
    <row r="323" ht="12.75">
      <c r="E323" s="57"/>
    </row>
    <row r="324" ht="12.75">
      <c r="E324" s="57"/>
    </row>
    <row r="325" ht="12.75">
      <c r="E325" s="57"/>
    </row>
    <row r="326" ht="12.75">
      <c r="E326" s="57"/>
    </row>
    <row r="327" ht="12.75">
      <c r="E327" s="57"/>
    </row>
    <row r="328" ht="12.75">
      <c r="E328" s="57"/>
    </row>
    <row r="329" ht="12.75">
      <c r="E329" s="57"/>
    </row>
    <row r="330" ht="12.75">
      <c r="E330" s="57"/>
    </row>
    <row r="331" ht="12.75">
      <c r="E331" s="57"/>
    </row>
    <row r="332" ht="12.75">
      <c r="E332" s="57"/>
    </row>
    <row r="333" ht="12.75">
      <c r="E333" s="57"/>
    </row>
    <row r="334" ht="12.75">
      <c r="E334" s="57"/>
    </row>
    <row r="335" ht="12.75">
      <c r="E335" s="57"/>
    </row>
    <row r="336" ht="12.75">
      <c r="E336" s="57"/>
    </row>
    <row r="337" ht="12.75">
      <c r="E337" s="57"/>
    </row>
    <row r="338" ht="12.75">
      <c r="E338" s="57"/>
    </row>
    <row r="339" ht="12.75">
      <c r="E339" s="57"/>
    </row>
    <row r="340" ht="12.75">
      <c r="E340" s="57"/>
    </row>
    <row r="341" ht="12.75">
      <c r="E341" s="57"/>
    </row>
    <row r="342" ht="12.75">
      <c r="E342" s="57"/>
    </row>
    <row r="343" ht="12.75">
      <c r="E343" s="57"/>
    </row>
    <row r="344" ht="12.75">
      <c r="E344" s="57"/>
    </row>
    <row r="345" ht="12.75">
      <c r="E345" s="57"/>
    </row>
    <row r="346" ht="12.75">
      <c r="E346" s="57"/>
    </row>
    <row r="347" ht="12.75">
      <c r="E347" s="57"/>
    </row>
    <row r="348" ht="12.75">
      <c r="E348" s="57"/>
    </row>
    <row r="349" ht="12.75">
      <c r="E349" s="57"/>
    </row>
    <row r="350" ht="12.75">
      <c r="E350" s="57"/>
    </row>
    <row r="351" ht="12.75">
      <c r="E351" s="57"/>
    </row>
    <row r="352" ht="12.75">
      <c r="E352" s="57"/>
    </row>
    <row r="353" ht="12.75">
      <c r="E353" s="57"/>
    </row>
    <row r="354" ht="12.75">
      <c r="E354" s="57"/>
    </row>
    <row r="355" ht="12.75">
      <c r="E355" s="57"/>
    </row>
    <row r="356" ht="12.75">
      <c r="E356" s="57"/>
    </row>
    <row r="357" ht="12.75">
      <c r="E357" s="57"/>
    </row>
    <row r="358" ht="12.75">
      <c r="E358" s="57"/>
    </row>
    <row r="359" ht="12.75">
      <c r="E359" s="57"/>
    </row>
    <row r="360" ht="12.75">
      <c r="E360" s="57"/>
    </row>
    <row r="361" ht="12.75">
      <c r="E361" s="57"/>
    </row>
    <row r="362" ht="12.75">
      <c r="E362" s="57"/>
    </row>
    <row r="363" ht="12.75">
      <c r="E363" s="57"/>
    </row>
    <row r="364" ht="12.75">
      <c r="E364" s="57"/>
    </row>
    <row r="365" ht="12.75">
      <c r="E365" s="57"/>
    </row>
    <row r="366" ht="12.75">
      <c r="E366" s="57"/>
    </row>
    <row r="367" ht="12.75">
      <c r="E367" s="57"/>
    </row>
    <row r="368" ht="12.75">
      <c r="E368" s="57"/>
    </row>
    <row r="369" ht="12.75">
      <c r="E369" s="57"/>
    </row>
    <row r="370" ht="12.75">
      <c r="E370" s="57"/>
    </row>
    <row r="371" ht="12.75">
      <c r="E371" s="57"/>
    </row>
    <row r="372" ht="12.75">
      <c r="E372" s="57"/>
    </row>
    <row r="373" ht="12.75">
      <c r="E373" s="57"/>
    </row>
    <row r="374" ht="12.75">
      <c r="E374" s="57"/>
    </row>
    <row r="375" ht="12.75">
      <c r="E375" s="57"/>
    </row>
    <row r="376" ht="12.75">
      <c r="E376" s="57"/>
    </row>
    <row r="377" ht="12.75">
      <c r="E377" s="57"/>
    </row>
    <row r="378" ht="12.75">
      <c r="E378" s="57"/>
    </row>
    <row r="379" ht="12.75">
      <c r="E379" s="57"/>
    </row>
    <row r="380" ht="12.75">
      <c r="E380" s="57"/>
    </row>
    <row r="381" ht="12.75">
      <c r="E381" s="57"/>
    </row>
    <row r="382" ht="12.75">
      <c r="E382" s="57"/>
    </row>
    <row r="383" ht="12.75">
      <c r="E383" s="57"/>
    </row>
    <row r="384" ht="12.75">
      <c r="E384" s="57"/>
    </row>
    <row r="385" ht="12.75">
      <c r="E385" s="57"/>
    </row>
    <row r="386" ht="12.75">
      <c r="E386" s="57"/>
    </row>
    <row r="387" ht="12.75">
      <c r="E387" s="57"/>
    </row>
    <row r="388" ht="12.75">
      <c r="E388" s="57"/>
    </row>
    <row r="389" ht="12.75">
      <c r="E389" s="57"/>
    </row>
    <row r="390" ht="12.75">
      <c r="E390" s="57"/>
    </row>
    <row r="391" ht="12.75">
      <c r="E391" s="57"/>
    </row>
    <row r="392" ht="12.75">
      <c r="E392" s="57"/>
    </row>
    <row r="393" ht="12.75">
      <c r="E393" s="57"/>
    </row>
    <row r="394" ht="12.75">
      <c r="E394" s="57"/>
    </row>
    <row r="395" ht="12.75">
      <c r="E395" s="57"/>
    </row>
    <row r="396" ht="12.75">
      <c r="E396" s="57"/>
    </row>
    <row r="397" ht="12.75">
      <c r="E397" s="57"/>
    </row>
    <row r="398" ht="12.75">
      <c r="E398" s="57"/>
    </row>
    <row r="399" ht="12.75">
      <c r="E399" s="57"/>
    </row>
    <row r="400" ht="12.75">
      <c r="E400" s="57"/>
    </row>
    <row r="401" ht="12.75">
      <c r="E401" s="57"/>
    </row>
    <row r="402" ht="12.75">
      <c r="E402" s="57"/>
    </row>
    <row r="403" ht="12.75">
      <c r="E403" s="57"/>
    </row>
    <row r="404" ht="12.75">
      <c r="E404" s="57"/>
    </row>
    <row r="405" ht="12.75">
      <c r="E405" s="57"/>
    </row>
    <row r="406" ht="12.75">
      <c r="E406" s="57"/>
    </row>
    <row r="407" ht="12.75">
      <c r="E407" s="57"/>
    </row>
    <row r="408" ht="12.75">
      <c r="E408" s="57"/>
    </row>
    <row r="409" ht="12.75">
      <c r="E409" s="57"/>
    </row>
    <row r="410" ht="12.75">
      <c r="E410" s="57"/>
    </row>
    <row r="411" ht="12.75">
      <c r="E411" s="57"/>
    </row>
    <row r="412" ht="12.75">
      <c r="E412" s="57"/>
    </row>
    <row r="413" ht="12.75">
      <c r="E413" s="57"/>
    </row>
    <row r="414" ht="12.75">
      <c r="E414" s="57"/>
    </row>
    <row r="415" ht="12.75">
      <c r="E415" s="57"/>
    </row>
    <row r="416" ht="12.75">
      <c r="E416" s="57"/>
    </row>
    <row r="417" ht="12.75">
      <c r="E417" s="57"/>
    </row>
    <row r="418" ht="12.75">
      <c r="E418" s="57"/>
    </row>
    <row r="419" ht="12.75">
      <c r="E419" s="57"/>
    </row>
    <row r="420" ht="12.75">
      <c r="E420" s="57"/>
    </row>
    <row r="421" ht="12.75">
      <c r="E421" s="57"/>
    </row>
    <row r="422" ht="12.75">
      <c r="E422" s="57"/>
    </row>
    <row r="423" ht="12.75">
      <c r="E423" s="57"/>
    </row>
    <row r="424" ht="12.75">
      <c r="E424" s="57"/>
    </row>
    <row r="425" ht="12.75">
      <c r="E425" s="57"/>
    </row>
    <row r="426" ht="12.75">
      <c r="E426" s="57"/>
    </row>
    <row r="427" ht="12.75">
      <c r="E427" s="57"/>
    </row>
    <row r="428" ht="12.75">
      <c r="E428" s="57"/>
    </row>
    <row r="429" ht="12.75">
      <c r="E429" s="57"/>
    </row>
    <row r="430" ht="12.75">
      <c r="E430" s="57"/>
    </row>
    <row r="431" ht="12.75">
      <c r="E431" s="57"/>
    </row>
    <row r="432" ht="12.75">
      <c r="E432" s="57"/>
    </row>
    <row r="433" ht="12.75">
      <c r="E433" s="57"/>
    </row>
    <row r="434" ht="12.75">
      <c r="E434" s="57"/>
    </row>
    <row r="435" ht="12.75">
      <c r="E435" s="57"/>
    </row>
    <row r="436" ht="12.75">
      <c r="E436" s="57"/>
    </row>
    <row r="437" ht="12.75">
      <c r="E437" s="57"/>
    </row>
    <row r="438" ht="12.75">
      <c r="E438" s="57"/>
    </row>
    <row r="439" ht="12.75">
      <c r="E439" s="57"/>
    </row>
    <row r="440" ht="12.75">
      <c r="E440" s="57"/>
    </row>
    <row r="441" ht="12.75">
      <c r="E441" s="57"/>
    </row>
    <row r="442" ht="12.75">
      <c r="E442" s="57"/>
    </row>
    <row r="443" ht="12.75">
      <c r="E443" s="57"/>
    </row>
    <row r="444" ht="12.75">
      <c r="E444" s="57"/>
    </row>
    <row r="445" ht="12.75">
      <c r="E445" s="57"/>
    </row>
    <row r="446" ht="12.75">
      <c r="E446" s="57"/>
    </row>
    <row r="447" ht="12.75">
      <c r="E447" s="57"/>
    </row>
    <row r="448" ht="12.75">
      <c r="E448" s="57"/>
    </row>
    <row r="449" ht="12.75">
      <c r="E449" s="57"/>
    </row>
    <row r="450" ht="12.75">
      <c r="E450" s="57"/>
    </row>
    <row r="451" ht="12.75">
      <c r="E451" s="57"/>
    </row>
    <row r="452" ht="12.75">
      <c r="E452" s="57"/>
    </row>
    <row r="453" ht="12.75">
      <c r="E453" s="57"/>
    </row>
    <row r="454" ht="12.75">
      <c r="E454" s="57"/>
    </row>
    <row r="455" ht="12.75">
      <c r="E455" s="57"/>
    </row>
    <row r="456" ht="12.75">
      <c r="E456" s="57"/>
    </row>
    <row r="457" ht="12.75">
      <c r="E457" s="57"/>
    </row>
    <row r="458" ht="12.75">
      <c r="E458" s="57"/>
    </row>
    <row r="459" ht="12.75">
      <c r="E459" s="57"/>
    </row>
    <row r="460" ht="12.75">
      <c r="E460" s="57"/>
    </row>
    <row r="461" ht="12.75">
      <c r="E461" s="57"/>
    </row>
    <row r="462" ht="12.75">
      <c r="E462" s="57"/>
    </row>
    <row r="463" ht="12.75">
      <c r="E463" s="57"/>
    </row>
    <row r="464" ht="12.75">
      <c r="E464" s="57"/>
    </row>
    <row r="465" ht="12.75">
      <c r="E465" s="57"/>
    </row>
    <row r="466" ht="12.75">
      <c r="E466" s="57"/>
    </row>
    <row r="467" ht="12.75">
      <c r="E467" s="57"/>
    </row>
    <row r="468" ht="12.75">
      <c r="E468" s="57"/>
    </row>
    <row r="469" ht="12.75">
      <c r="E469" s="57"/>
    </row>
    <row r="470" ht="12.75">
      <c r="E470" s="57"/>
    </row>
    <row r="471" ht="12.75">
      <c r="E471" s="57"/>
    </row>
    <row r="472" ht="12.75">
      <c r="E472" s="57"/>
    </row>
    <row r="473" ht="12.75">
      <c r="E473" s="57"/>
    </row>
    <row r="474" ht="12.75">
      <c r="E474" s="57"/>
    </row>
    <row r="475" ht="12.75">
      <c r="E475" s="57"/>
    </row>
    <row r="476" ht="12.75">
      <c r="E476" s="57"/>
    </row>
    <row r="477" ht="12.75">
      <c r="E477" s="57"/>
    </row>
    <row r="478" ht="12.75">
      <c r="E478" s="57"/>
    </row>
    <row r="479" ht="12.75">
      <c r="E479" s="57"/>
    </row>
    <row r="480" ht="12.75">
      <c r="E480" s="57"/>
    </row>
    <row r="481" ht="12.75">
      <c r="E481" s="57"/>
    </row>
    <row r="482" ht="12.75">
      <c r="E482" s="57"/>
    </row>
    <row r="483" ht="12.75">
      <c r="E483" s="57"/>
    </row>
    <row r="484" ht="12.75">
      <c r="E484" s="57"/>
    </row>
    <row r="485" ht="12.75">
      <c r="E485" s="57"/>
    </row>
    <row r="486" ht="12.75">
      <c r="E486" s="57"/>
    </row>
    <row r="487" ht="12.75">
      <c r="E487" s="57"/>
    </row>
    <row r="488" ht="12.75">
      <c r="E488" s="57"/>
    </row>
    <row r="489" ht="12.75">
      <c r="E489" s="57"/>
    </row>
    <row r="490" ht="12.75">
      <c r="E490" s="57"/>
    </row>
    <row r="491" ht="12.75">
      <c r="E491" s="57"/>
    </row>
    <row r="492" ht="12.75">
      <c r="E492" s="57"/>
    </row>
    <row r="493" ht="12.75">
      <c r="E493" s="57"/>
    </row>
    <row r="494" ht="12.75">
      <c r="E494" s="57"/>
    </row>
    <row r="495" ht="12.75">
      <c r="E495" s="57"/>
    </row>
    <row r="496" ht="12.75">
      <c r="E496" s="57"/>
    </row>
    <row r="497" ht="12.75">
      <c r="E497" s="57"/>
    </row>
    <row r="498" ht="12.75">
      <c r="E498" s="57"/>
    </row>
    <row r="499" ht="12.75">
      <c r="E499" s="57"/>
    </row>
    <row r="500" ht="12.75">
      <c r="E500" s="57"/>
    </row>
    <row r="501" ht="12.75">
      <c r="E501" s="57"/>
    </row>
    <row r="502" ht="12.75">
      <c r="E502" s="57"/>
    </row>
    <row r="503" ht="12.75">
      <c r="E503" s="57"/>
    </row>
    <row r="504" ht="12.75">
      <c r="E504" s="57"/>
    </row>
    <row r="505" ht="12.75">
      <c r="E505" s="57"/>
    </row>
    <row r="506" ht="12.75">
      <c r="E506" s="57"/>
    </row>
    <row r="507" ht="12.75">
      <c r="E507" s="57"/>
    </row>
    <row r="508" ht="12.75">
      <c r="E508" s="57"/>
    </row>
    <row r="509" ht="12.75">
      <c r="E509" s="57"/>
    </row>
    <row r="510" ht="12.75">
      <c r="E510" s="57"/>
    </row>
    <row r="511" ht="12.75">
      <c r="E511" s="57"/>
    </row>
    <row r="512" ht="12.75">
      <c r="E512" s="57"/>
    </row>
    <row r="513" ht="12.75">
      <c r="E513" s="57"/>
    </row>
    <row r="514" ht="12.75">
      <c r="E514" s="57"/>
    </row>
    <row r="515" ht="12.75">
      <c r="E515" s="57"/>
    </row>
    <row r="516" ht="12.75">
      <c r="E516" s="57"/>
    </row>
    <row r="517" ht="12.75">
      <c r="E517" s="57"/>
    </row>
    <row r="518" ht="12.75">
      <c r="E518" s="57"/>
    </row>
    <row r="519" ht="12.75">
      <c r="E519" s="57"/>
    </row>
    <row r="520" ht="12.75">
      <c r="E520" s="57"/>
    </row>
    <row r="521" ht="12.75">
      <c r="E521" s="57"/>
    </row>
    <row r="522" ht="12.75">
      <c r="E522" s="57"/>
    </row>
    <row r="523" ht="12.75">
      <c r="E523" s="57"/>
    </row>
    <row r="524" ht="12.75">
      <c r="E524" s="57"/>
    </row>
    <row r="525" ht="12.75">
      <c r="E525" s="57"/>
    </row>
    <row r="526" ht="12.75">
      <c r="E526" s="57"/>
    </row>
    <row r="527" ht="12.75">
      <c r="E527" s="57"/>
    </row>
    <row r="528" ht="12.75">
      <c r="E528" s="57"/>
    </row>
    <row r="529" ht="12.75">
      <c r="E529" s="57"/>
    </row>
    <row r="530" ht="12.75">
      <c r="E530" s="57"/>
    </row>
    <row r="531" ht="12.75">
      <c r="E531" s="57"/>
    </row>
    <row r="532" ht="12.75">
      <c r="E532" s="57"/>
    </row>
    <row r="533" ht="12.75">
      <c r="E533" s="57"/>
    </row>
    <row r="534" ht="12.75">
      <c r="E534" s="57"/>
    </row>
    <row r="535" ht="12.75">
      <c r="E535" s="57"/>
    </row>
    <row r="536" ht="12.75">
      <c r="E536" s="57"/>
    </row>
    <row r="537" ht="12.75">
      <c r="E537" s="57"/>
    </row>
    <row r="538" ht="12.75">
      <c r="E538" s="57"/>
    </row>
    <row r="539" ht="12.75">
      <c r="E539" s="57"/>
    </row>
    <row r="540" ht="12.75">
      <c r="E540" s="57"/>
    </row>
    <row r="541" ht="12.75">
      <c r="E541" s="57"/>
    </row>
    <row r="542" ht="12.75">
      <c r="E542" s="57"/>
    </row>
    <row r="543" ht="12.75">
      <c r="E543" s="57"/>
    </row>
    <row r="544" ht="12.75">
      <c r="E544" s="57"/>
    </row>
    <row r="545" ht="12.75">
      <c r="E545" s="57"/>
    </row>
    <row r="546" ht="12.75">
      <c r="E546" s="57"/>
    </row>
    <row r="547" ht="12.75">
      <c r="E547" s="57"/>
    </row>
    <row r="548" ht="12.75">
      <c r="E548" s="57"/>
    </row>
    <row r="549" ht="12.75">
      <c r="E549" s="57"/>
    </row>
    <row r="550" ht="12.75">
      <c r="E550" s="57"/>
    </row>
    <row r="551" ht="12.75">
      <c r="E551" s="57"/>
    </row>
    <row r="552" ht="12.75">
      <c r="E552" s="57"/>
    </row>
    <row r="553" ht="12.75">
      <c r="E553" s="57"/>
    </row>
    <row r="554" ht="12.75">
      <c r="E554" s="57"/>
    </row>
    <row r="555" ht="12.75">
      <c r="E555" s="57"/>
    </row>
    <row r="556" ht="12.75">
      <c r="E556" s="57"/>
    </row>
    <row r="557" ht="12.75">
      <c r="E557" s="57"/>
    </row>
    <row r="558" ht="12.75">
      <c r="E558" s="57"/>
    </row>
    <row r="559" ht="12.75">
      <c r="E559" s="57"/>
    </row>
    <row r="560" ht="12.75">
      <c r="E560" s="57"/>
    </row>
    <row r="561" ht="12.75">
      <c r="E561" s="57"/>
    </row>
    <row r="562" ht="12.75">
      <c r="E562" s="57"/>
    </row>
    <row r="563" ht="12.75">
      <c r="E563" s="57"/>
    </row>
    <row r="564" ht="12.75">
      <c r="E564" s="57"/>
    </row>
    <row r="565" ht="12.75">
      <c r="E565" s="57"/>
    </row>
    <row r="566" ht="12.75">
      <c r="E566" s="57"/>
    </row>
    <row r="567" ht="12.75">
      <c r="E567" s="57"/>
    </row>
    <row r="568" ht="12.75">
      <c r="E568" s="57"/>
    </row>
    <row r="569" ht="12.75">
      <c r="E569" s="57"/>
    </row>
    <row r="570" ht="12.75">
      <c r="E570" s="57"/>
    </row>
    <row r="571" ht="12.75">
      <c r="E571" s="57"/>
    </row>
    <row r="572" ht="12.75">
      <c r="E572" s="57"/>
    </row>
    <row r="573" ht="12.75">
      <c r="E573" s="57"/>
    </row>
    <row r="574" ht="12.75">
      <c r="E574" s="57"/>
    </row>
    <row r="575" ht="12.75">
      <c r="E575" s="57"/>
    </row>
    <row r="576" ht="12.75">
      <c r="E576" s="57"/>
    </row>
    <row r="577" ht="12.75">
      <c r="E577" s="57"/>
    </row>
    <row r="578" ht="12.75">
      <c r="E578" s="57"/>
    </row>
    <row r="579" ht="12.75">
      <c r="E579" s="57"/>
    </row>
    <row r="580" ht="12.75">
      <c r="E580" s="57"/>
    </row>
    <row r="581" ht="12.75">
      <c r="E581" s="57"/>
    </row>
    <row r="582" ht="12.75">
      <c r="E582" s="57"/>
    </row>
    <row r="583" ht="12.75">
      <c r="E583" s="57"/>
    </row>
    <row r="584" ht="12.75">
      <c r="E584" s="57"/>
    </row>
    <row r="585" ht="12.75">
      <c r="E585" s="57"/>
    </row>
    <row r="586" ht="12.75">
      <c r="E586" s="57"/>
    </row>
  </sheetData>
  <sheetProtection/>
  <mergeCells count="2">
    <mergeCell ref="A11:A12"/>
    <mergeCell ref="C11:C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7.28125" style="2" bestFit="1" customWidth="1"/>
    <col min="2" max="2" width="8.140625" style="2" customWidth="1"/>
    <col min="3" max="3" width="42.28125" style="0" customWidth="1"/>
    <col min="4" max="4" width="13.28125" style="0" customWidth="1"/>
    <col min="5" max="6" width="13.140625" style="0" customWidth="1"/>
    <col min="9" max="9" width="11.7109375" style="0" bestFit="1" customWidth="1"/>
  </cols>
  <sheetData>
    <row r="1" ht="12.75">
      <c r="A1" s="2" t="s">
        <v>6</v>
      </c>
    </row>
    <row r="2" ht="12.75">
      <c r="C2" s="27" t="s">
        <v>7</v>
      </c>
    </row>
    <row r="4" ht="12.75">
      <c r="C4" s="1" t="s">
        <v>2</v>
      </c>
    </row>
    <row r="5" ht="13.5" thickBot="1"/>
    <row r="6" spans="1:6" ht="13.5" thickBot="1">
      <c r="A6" s="20"/>
      <c r="B6" s="20"/>
      <c r="C6" s="19" t="s">
        <v>5</v>
      </c>
      <c r="D6" s="37">
        <v>45127</v>
      </c>
      <c r="E6" s="47" t="s">
        <v>119</v>
      </c>
      <c r="F6" s="48" t="s">
        <v>119</v>
      </c>
    </row>
    <row r="7" spans="1:6" ht="20.25">
      <c r="A7" s="51" t="s">
        <v>0</v>
      </c>
      <c r="B7" s="4" t="s">
        <v>4</v>
      </c>
      <c r="C7" s="53" t="s">
        <v>1</v>
      </c>
      <c r="D7" s="17" t="s">
        <v>113</v>
      </c>
      <c r="E7" s="46" t="s">
        <v>111</v>
      </c>
      <c r="F7" s="46" t="s">
        <v>3</v>
      </c>
    </row>
    <row r="8" spans="1:6" ht="41.25" thickBot="1">
      <c r="A8" s="52"/>
      <c r="B8" s="5"/>
      <c r="C8" s="54"/>
      <c r="D8" s="17" t="s">
        <v>117</v>
      </c>
      <c r="E8" s="17" t="s">
        <v>118</v>
      </c>
      <c r="F8" s="17" t="s">
        <v>120</v>
      </c>
    </row>
    <row r="9" spans="1:6" ht="12.75">
      <c r="A9" s="3">
        <v>1</v>
      </c>
      <c r="B9" s="6" t="s">
        <v>57</v>
      </c>
      <c r="C9" s="32" t="s">
        <v>8</v>
      </c>
      <c r="D9" s="16">
        <v>3881.46</v>
      </c>
      <c r="E9" s="14">
        <v>360</v>
      </c>
      <c r="F9" s="14"/>
    </row>
    <row r="10" spans="1:6" ht="12.75">
      <c r="A10" s="3">
        <v>2</v>
      </c>
      <c r="B10" s="6" t="s">
        <v>58</v>
      </c>
      <c r="C10" s="33" t="s">
        <v>9</v>
      </c>
      <c r="D10" s="16">
        <v>1258.89</v>
      </c>
      <c r="E10" s="9"/>
      <c r="F10" s="14"/>
    </row>
    <row r="11" spans="1:6" ht="12.75">
      <c r="A11" s="3">
        <v>3</v>
      </c>
      <c r="B11" s="6" t="s">
        <v>59</v>
      </c>
      <c r="C11" s="33" t="s">
        <v>10</v>
      </c>
      <c r="D11" s="16">
        <v>72060.53</v>
      </c>
      <c r="E11" s="14">
        <v>1320</v>
      </c>
      <c r="F11" s="14">
        <v>46027.4</v>
      </c>
    </row>
    <row r="12" spans="1:6" ht="12.75">
      <c r="A12" s="3">
        <v>4</v>
      </c>
      <c r="B12" s="6" t="s">
        <v>60</v>
      </c>
      <c r="C12" s="33" t="s">
        <v>11</v>
      </c>
      <c r="D12" s="16">
        <v>95241.67</v>
      </c>
      <c r="E12" s="14">
        <v>2040</v>
      </c>
      <c r="F12" s="14">
        <v>24397.21</v>
      </c>
    </row>
    <row r="13" spans="1:6" ht="12.75">
      <c r="A13" s="3">
        <v>5</v>
      </c>
      <c r="B13" s="6" t="s">
        <v>61</v>
      </c>
      <c r="C13" s="33" t="s">
        <v>12</v>
      </c>
      <c r="D13" s="16">
        <v>658844.86</v>
      </c>
      <c r="E13" s="14">
        <v>12240</v>
      </c>
      <c r="F13" s="14">
        <v>12889.53</v>
      </c>
    </row>
    <row r="14" spans="1:6" ht="12.75">
      <c r="A14" s="3">
        <v>6</v>
      </c>
      <c r="B14" s="6" t="s">
        <v>104</v>
      </c>
      <c r="C14" s="33" t="s">
        <v>115</v>
      </c>
      <c r="D14" s="16">
        <v>1836856.18</v>
      </c>
      <c r="E14" s="14">
        <v>21000</v>
      </c>
      <c r="F14" s="14">
        <v>94719.3</v>
      </c>
    </row>
    <row r="15" spans="1:6" ht="12.75">
      <c r="A15" s="3">
        <v>7</v>
      </c>
      <c r="B15" s="6" t="s">
        <v>62</v>
      </c>
      <c r="C15" s="33" t="s">
        <v>13</v>
      </c>
      <c r="D15" s="16">
        <v>41882.99</v>
      </c>
      <c r="E15" s="14">
        <v>1320</v>
      </c>
      <c r="F15" s="9"/>
    </row>
    <row r="16" spans="1:6" ht="12.75">
      <c r="A16" s="3">
        <v>8</v>
      </c>
      <c r="B16" s="6" t="s">
        <v>63</v>
      </c>
      <c r="C16" s="33" t="s">
        <v>14</v>
      </c>
      <c r="D16" s="16">
        <v>18008.76</v>
      </c>
      <c r="E16" s="9"/>
      <c r="F16" s="9"/>
    </row>
    <row r="17" spans="1:6" ht="12.75">
      <c r="A17" s="3">
        <v>9</v>
      </c>
      <c r="B17" s="6" t="s">
        <v>64</v>
      </c>
      <c r="C17" s="33" t="s">
        <v>15</v>
      </c>
      <c r="D17" s="16">
        <v>54702.3</v>
      </c>
      <c r="E17" s="14">
        <v>1080</v>
      </c>
      <c r="F17" s="9"/>
    </row>
    <row r="18" spans="1:6" ht="12" customHeight="1">
      <c r="A18" s="3">
        <v>10</v>
      </c>
      <c r="B18" s="6" t="s">
        <v>65</v>
      </c>
      <c r="C18" s="33" t="s">
        <v>16</v>
      </c>
      <c r="D18" s="16">
        <v>22251.03</v>
      </c>
      <c r="E18" s="14">
        <v>120</v>
      </c>
      <c r="F18" s="14">
        <v>17732.34</v>
      </c>
    </row>
    <row r="19" spans="1:6" ht="12" customHeight="1">
      <c r="A19" s="3">
        <v>11</v>
      </c>
      <c r="B19" s="6" t="s">
        <v>66</v>
      </c>
      <c r="C19" s="33" t="s">
        <v>17</v>
      </c>
      <c r="D19" s="16">
        <v>13903.19</v>
      </c>
      <c r="E19" s="14">
        <v>720</v>
      </c>
      <c r="F19" s="9"/>
    </row>
    <row r="20" spans="1:6" ht="12.75">
      <c r="A20" s="3">
        <v>12</v>
      </c>
      <c r="B20" s="6" t="s">
        <v>67</v>
      </c>
      <c r="C20" s="33" t="s">
        <v>18</v>
      </c>
      <c r="D20" s="16">
        <v>19316.22</v>
      </c>
      <c r="E20" s="14">
        <v>720</v>
      </c>
      <c r="F20" s="9"/>
    </row>
    <row r="21" spans="1:6" ht="12.75">
      <c r="A21" s="3">
        <v>13</v>
      </c>
      <c r="B21" s="6" t="s">
        <v>68</v>
      </c>
      <c r="C21" s="33" t="s">
        <v>19</v>
      </c>
      <c r="D21" s="16">
        <v>7205.13</v>
      </c>
      <c r="E21" s="14">
        <v>240</v>
      </c>
      <c r="F21" s="9"/>
    </row>
    <row r="22" spans="1:6" ht="12.75">
      <c r="A22" s="3">
        <v>14</v>
      </c>
      <c r="B22" s="6" t="s">
        <v>69</v>
      </c>
      <c r="C22" s="33" t="s">
        <v>20</v>
      </c>
      <c r="D22" s="16">
        <v>2760.93</v>
      </c>
      <c r="E22" s="9"/>
      <c r="F22" s="9"/>
    </row>
    <row r="23" spans="1:6" ht="12.75">
      <c r="A23" s="3">
        <v>15</v>
      </c>
      <c r="B23" s="6" t="s">
        <v>70</v>
      </c>
      <c r="C23" s="33" t="s">
        <v>21</v>
      </c>
      <c r="D23" s="16">
        <v>1935.17</v>
      </c>
      <c r="E23" s="9"/>
      <c r="F23" s="9"/>
    </row>
    <row r="24" spans="1:6" ht="12.75">
      <c r="A24" s="3">
        <v>16</v>
      </c>
      <c r="B24" s="6" t="s">
        <v>71</v>
      </c>
      <c r="C24" s="33" t="s">
        <v>22</v>
      </c>
      <c r="D24" s="16">
        <v>975654.38</v>
      </c>
      <c r="E24" s="14">
        <v>4320</v>
      </c>
      <c r="F24" s="14">
        <v>41749.44</v>
      </c>
    </row>
    <row r="25" spans="1:6" ht="12.75">
      <c r="A25" s="3">
        <v>17</v>
      </c>
      <c r="B25" s="6" t="s">
        <v>72</v>
      </c>
      <c r="C25" s="33" t="s">
        <v>23</v>
      </c>
      <c r="D25" s="16">
        <v>15782.23</v>
      </c>
      <c r="E25" s="14">
        <v>240</v>
      </c>
      <c r="F25" s="9"/>
    </row>
    <row r="26" spans="1:6" ht="12.75">
      <c r="A26" s="3">
        <v>18</v>
      </c>
      <c r="B26" s="6" t="s">
        <v>73</v>
      </c>
      <c r="C26" s="33" t="s">
        <v>24</v>
      </c>
      <c r="D26" s="16">
        <v>1142.6</v>
      </c>
      <c r="E26" s="9"/>
      <c r="F26" s="9"/>
    </row>
    <row r="27" spans="1:6" ht="12.75">
      <c r="A27" s="3">
        <v>19</v>
      </c>
      <c r="B27" s="6" t="s">
        <v>74</v>
      </c>
      <c r="C27" s="33" t="s">
        <v>25</v>
      </c>
      <c r="D27" s="16">
        <v>34375.28</v>
      </c>
      <c r="E27" s="14">
        <v>120</v>
      </c>
      <c r="F27" s="9"/>
    </row>
    <row r="28" spans="1:6" ht="12.75">
      <c r="A28" s="3">
        <v>20</v>
      </c>
      <c r="B28" s="6" t="s">
        <v>75</v>
      </c>
      <c r="C28" s="33" t="s">
        <v>26</v>
      </c>
      <c r="D28" s="16">
        <v>3994.78</v>
      </c>
      <c r="E28" s="14">
        <v>360</v>
      </c>
      <c r="F28" s="9"/>
    </row>
    <row r="29" spans="1:6" ht="12.75">
      <c r="A29" s="3">
        <v>21</v>
      </c>
      <c r="B29" s="6" t="s">
        <v>76</v>
      </c>
      <c r="C29" s="33" t="s">
        <v>77</v>
      </c>
      <c r="D29" s="16">
        <v>85709.91</v>
      </c>
      <c r="E29" s="14">
        <v>3960</v>
      </c>
      <c r="F29" s="9"/>
    </row>
    <row r="30" spans="1:6" ht="12.75">
      <c r="A30" s="3">
        <v>22</v>
      </c>
      <c r="B30" s="6" t="s">
        <v>78</v>
      </c>
      <c r="C30" s="33" t="s">
        <v>27</v>
      </c>
      <c r="D30" s="16">
        <v>22366.34</v>
      </c>
      <c r="E30" s="14">
        <v>720</v>
      </c>
      <c r="F30" s="14"/>
    </row>
    <row r="31" spans="1:6" ht="12.75">
      <c r="A31" s="3">
        <v>23</v>
      </c>
      <c r="B31" s="6" t="s">
        <v>79</v>
      </c>
      <c r="C31" s="33" t="s">
        <v>28</v>
      </c>
      <c r="D31" s="16">
        <v>491.62</v>
      </c>
      <c r="E31" s="9"/>
      <c r="F31" s="14"/>
    </row>
    <row r="32" spans="1:6" ht="13.5" customHeight="1">
      <c r="A32" s="3">
        <v>25</v>
      </c>
      <c r="B32" s="6" t="s">
        <v>80</v>
      </c>
      <c r="C32" s="33" t="s">
        <v>29</v>
      </c>
      <c r="D32" s="16">
        <v>385.35</v>
      </c>
      <c r="E32" s="9"/>
      <c r="F32" s="14"/>
    </row>
    <row r="33" spans="1:6" ht="12.75">
      <c r="A33" s="3">
        <v>26</v>
      </c>
      <c r="B33" s="6" t="s">
        <v>81</v>
      </c>
      <c r="C33" s="33" t="s">
        <v>30</v>
      </c>
      <c r="D33" s="16">
        <v>288.81</v>
      </c>
      <c r="E33" s="9"/>
      <c r="F33" s="14"/>
    </row>
    <row r="34" spans="1:6" ht="12.75">
      <c r="A34" s="39">
        <v>27</v>
      </c>
      <c r="B34" s="40" t="s">
        <v>108</v>
      </c>
      <c r="C34" s="41" t="s">
        <v>31</v>
      </c>
      <c r="D34" s="49"/>
      <c r="E34" s="42"/>
      <c r="F34" s="50"/>
    </row>
    <row r="35" spans="1:6" ht="14.25" customHeight="1">
      <c r="A35" s="3">
        <v>28</v>
      </c>
      <c r="B35" s="6" t="s">
        <v>82</v>
      </c>
      <c r="C35" s="33" t="s">
        <v>32</v>
      </c>
      <c r="D35" s="16">
        <v>78199.9</v>
      </c>
      <c r="E35" s="14">
        <v>37440</v>
      </c>
      <c r="F35" s="14">
        <v>48690.97</v>
      </c>
    </row>
    <row r="36" spans="1:6" ht="12.75">
      <c r="A36" s="3">
        <v>29</v>
      </c>
      <c r="B36" s="6" t="s">
        <v>83</v>
      </c>
      <c r="C36" s="33" t="s">
        <v>33</v>
      </c>
      <c r="D36" s="16">
        <v>5143.63</v>
      </c>
      <c r="E36" s="14">
        <v>120</v>
      </c>
      <c r="F36" s="9"/>
    </row>
    <row r="37" spans="1:6" ht="12.75">
      <c r="A37" s="3">
        <v>30</v>
      </c>
      <c r="B37" s="6" t="s">
        <v>84</v>
      </c>
      <c r="C37" s="33" t="s">
        <v>34</v>
      </c>
      <c r="D37" s="16">
        <v>11887.82</v>
      </c>
      <c r="E37" s="14">
        <v>600</v>
      </c>
      <c r="F37" s="9"/>
    </row>
    <row r="38" spans="1:6" ht="12.75">
      <c r="A38" s="3">
        <v>31</v>
      </c>
      <c r="B38" s="6" t="s">
        <v>85</v>
      </c>
      <c r="C38" s="33" t="s">
        <v>35</v>
      </c>
      <c r="D38" s="16">
        <v>3616.27</v>
      </c>
      <c r="E38" s="9"/>
      <c r="F38" s="9"/>
    </row>
    <row r="39" spans="1:6" ht="12.75">
      <c r="A39" s="3">
        <v>32</v>
      </c>
      <c r="B39" s="6" t="s">
        <v>109</v>
      </c>
      <c r="C39" s="33" t="s">
        <v>36</v>
      </c>
      <c r="D39" s="16">
        <v>10.66</v>
      </c>
      <c r="E39" s="9"/>
      <c r="F39" s="9"/>
    </row>
    <row r="40" spans="1:6" ht="12.75">
      <c r="A40" s="3">
        <v>33</v>
      </c>
      <c r="B40" s="6" t="s">
        <v>86</v>
      </c>
      <c r="C40" s="33" t="s">
        <v>37</v>
      </c>
      <c r="D40" s="16">
        <v>18079.06</v>
      </c>
      <c r="E40" s="9"/>
      <c r="F40" s="14"/>
    </row>
    <row r="41" spans="1:6" ht="12.75">
      <c r="A41" s="39">
        <v>34</v>
      </c>
      <c r="B41" s="40" t="s">
        <v>87</v>
      </c>
      <c r="C41" s="41" t="s">
        <v>38</v>
      </c>
      <c r="D41" s="49"/>
      <c r="E41" s="42"/>
      <c r="F41" s="42"/>
    </row>
    <row r="42" spans="1:6" ht="12.75">
      <c r="A42" s="3">
        <v>35</v>
      </c>
      <c r="B42" s="6" t="s">
        <v>88</v>
      </c>
      <c r="C42" s="33" t="s">
        <v>39</v>
      </c>
      <c r="D42" s="16">
        <v>6730.3</v>
      </c>
      <c r="E42" s="9"/>
      <c r="F42" s="9"/>
    </row>
    <row r="43" spans="1:6" ht="13.5" customHeight="1">
      <c r="A43" s="3">
        <v>36</v>
      </c>
      <c r="B43" s="6" t="s">
        <v>89</v>
      </c>
      <c r="C43" s="33" t="s">
        <v>40</v>
      </c>
      <c r="D43" s="16">
        <v>398343.1</v>
      </c>
      <c r="E43" s="14">
        <v>3240</v>
      </c>
      <c r="F43" s="14">
        <v>23032.04</v>
      </c>
    </row>
    <row r="44" spans="1:6" ht="12.75">
      <c r="A44" s="3">
        <v>37</v>
      </c>
      <c r="B44" s="6" t="s">
        <v>90</v>
      </c>
      <c r="C44" s="33" t="s">
        <v>41</v>
      </c>
      <c r="D44" s="16">
        <v>10143.19</v>
      </c>
      <c r="E44" s="14">
        <v>480</v>
      </c>
      <c r="F44" s="9"/>
    </row>
    <row r="45" spans="1:6" ht="12.75">
      <c r="A45" s="3">
        <v>38</v>
      </c>
      <c r="B45" s="6" t="s">
        <v>91</v>
      </c>
      <c r="C45" s="33" t="s">
        <v>42</v>
      </c>
      <c r="D45" s="16">
        <v>4189.14</v>
      </c>
      <c r="E45" s="9"/>
      <c r="F45" s="9"/>
    </row>
    <row r="46" spans="1:6" ht="13.5" customHeight="1">
      <c r="A46" s="3">
        <v>39</v>
      </c>
      <c r="B46" s="6" t="s">
        <v>92</v>
      </c>
      <c r="C46" s="33" t="s">
        <v>43</v>
      </c>
      <c r="D46" s="16">
        <v>127746.54</v>
      </c>
      <c r="E46" s="14">
        <v>6240</v>
      </c>
      <c r="F46" s="9"/>
    </row>
    <row r="47" spans="1:6" ht="12.75">
      <c r="A47" s="3">
        <v>40</v>
      </c>
      <c r="B47" s="6" t="s">
        <v>93</v>
      </c>
      <c r="C47" s="33" t="s">
        <v>44</v>
      </c>
      <c r="D47" s="16">
        <v>63120.68</v>
      </c>
      <c r="E47" s="14">
        <v>2520</v>
      </c>
      <c r="F47" s="14"/>
    </row>
    <row r="48" spans="1:6" ht="12.75">
      <c r="A48" s="3">
        <v>41</v>
      </c>
      <c r="B48" s="6" t="s">
        <v>94</v>
      </c>
      <c r="C48" s="33" t="s">
        <v>45</v>
      </c>
      <c r="D48" s="16">
        <v>13003.11</v>
      </c>
      <c r="E48" s="14">
        <v>960</v>
      </c>
      <c r="F48" s="14"/>
    </row>
    <row r="49" spans="1:6" ht="12.75">
      <c r="A49" s="3">
        <v>42</v>
      </c>
      <c r="B49" s="6" t="s">
        <v>95</v>
      </c>
      <c r="C49" s="33" t="s">
        <v>46</v>
      </c>
      <c r="D49" s="16">
        <v>19336.33</v>
      </c>
      <c r="E49" s="14">
        <v>199.2</v>
      </c>
      <c r="F49" s="14"/>
    </row>
    <row r="50" spans="1:6" ht="12.75">
      <c r="A50" s="3">
        <v>43</v>
      </c>
      <c r="B50" s="6" t="s">
        <v>96</v>
      </c>
      <c r="C50" s="33" t="s">
        <v>47</v>
      </c>
      <c r="D50" s="16">
        <v>11023.79</v>
      </c>
      <c r="E50" s="14">
        <v>120</v>
      </c>
      <c r="F50" s="14"/>
    </row>
    <row r="51" spans="1:6" ht="12.75">
      <c r="A51" s="3">
        <v>44</v>
      </c>
      <c r="B51" s="6" t="s">
        <v>97</v>
      </c>
      <c r="C51" s="33" t="s">
        <v>48</v>
      </c>
      <c r="D51" s="16">
        <v>3686.58</v>
      </c>
      <c r="E51" s="9"/>
      <c r="F51" s="14"/>
    </row>
    <row r="52" spans="1:6" ht="12.75">
      <c r="A52" s="3">
        <v>45</v>
      </c>
      <c r="B52" s="6" t="s">
        <v>98</v>
      </c>
      <c r="C52" s="10" t="s">
        <v>49</v>
      </c>
      <c r="D52" s="16">
        <v>24879.97</v>
      </c>
      <c r="E52" s="14">
        <v>480</v>
      </c>
      <c r="F52" s="14"/>
    </row>
    <row r="53" spans="1:6" ht="12" customHeight="1">
      <c r="A53" s="3">
        <v>46</v>
      </c>
      <c r="B53" s="6" t="s">
        <v>99</v>
      </c>
      <c r="C53" s="33" t="s">
        <v>50</v>
      </c>
      <c r="D53" s="16">
        <v>32097.84</v>
      </c>
      <c r="E53" s="14">
        <v>840</v>
      </c>
      <c r="F53" s="14"/>
    </row>
    <row r="54" spans="1:6" ht="12.75">
      <c r="A54" s="3">
        <v>47</v>
      </c>
      <c r="B54" s="6" t="s">
        <v>100</v>
      </c>
      <c r="C54" s="33" t="s">
        <v>51</v>
      </c>
      <c r="D54" s="16">
        <v>11765.22</v>
      </c>
      <c r="E54" s="9"/>
      <c r="F54" s="14"/>
    </row>
    <row r="55" spans="1:6" ht="12.75">
      <c r="A55" s="3">
        <v>48</v>
      </c>
      <c r="B55" s="6" t="s">
        <v>101</v>
      </c>
      <c r="C55" s="33" t="s">
        <v>52</v>
      </c>
      <c r="D55" s="16">
        <v>388024.63</v>
      </c>
      <c r="E55" s="14">
        <v>19320</v>
      </c>
      <c r="F55" s="14"/>
    </row>
    <row r="56" spans="1:6" ht="13.5" customHeight="1">
      <c r="A56" s="3">
        <v>49</v>
      </c>
      <c r="B56" s="6" t="s">
        <v>102</v>
      </c>
      <c r="C56" s="33" t="s">
        <v>53</v>
      </c>
      <c r="D56" s="16">
        <v>59098.83</v>
      </c>
      <c r="E56" s="14">
        <v>2520</v>
      </c>
      <c r="F56" s="14"/>
    </row>
    <row r="57" spans="1:6" ht="12" customHeight="1">
      <c r="A57" s="3">
        <v>50</v>
      </c>
      <c r="B57" s="6" t="s">
        <v>103</v>
      </c>
      <c r="C57" s="33" t="s">
        <v>54</v>
      </c>
      <c r="D57" s="16">
        <v>114300.2</v>
      </c>
      <c r="E57" s="14">
        <v>2880</v>
      </c>
      <c r="F57" s="14"/>
    </row>
    <row r="58" spans="1:6" ht="12.75">
      <c r="A58" s="3">
        <v>51</v>
      </c>
      <c r="B58" s="6" t="s">
        <v>105</v>
      </c>
      <c r="C58" s="33" t="s">
        <v>55</v>
      </c>
      <c r="D58" s="16">
        <v>7337.66</v>
      </c>
      <c r="E58" s="14">
        <v>240</v>
      </c>
      <c r="F58" s="9"/>
    </row>
    <row r="59" spans="1:6" ht="12.75">
      <c r="A59" s="3">
        <v>52</v>
      </c>
      <c r="B59" s="6" t="s">
        <v>106</v>
      </c>
      <c r="C59" s="8" t="s">
        <v>56</v>
      </c>
      <c r="D59" s="16">
        <v>1325596.2</v>
      </c>
      <c r="E59" s="14">
        <v>48490</v>
      </c>
      <c r="F59" s="14"/>
    </row>
    <row r="60" spans="1:6" ht="13.5" thickBot="1">
      <c r="A60" s="11"/>
      <c r="B60" s="12"/>
      <c r="C60" s="34" t="s">
        <v>107</v>
      </c>
      <c r="D60" s="26">
        <f>SUM(D9:D59)</f>
        <v>6727661.259999999</v>
      </c>
      <c r="E60" s="25">
        <f>SUM(E9:E59)</f>
        <v>177569.2</v>
      </c>
      <c r="F60" s="38">
        <f>SUM(F9:F59)</f>
        <v>309238.23</v>
      </c>
    </row>
    <row r="61" spans="1:6" ht="12.75">
      <c r="A61" s="31"/>
      <c r="B61" s="28"/>
      <c r="C61" s="35"/>
      <c r="D61" s="44"/>
      <c r="E61" s="22"/>
      <c r="F61" s="22"/>
    </row>
    <row r="62" spans="1:6" ht="12.75">
      <c r="A62" s="11">
        <v>1</v>
      </c>
      <c r="B62" s="7" t="s">
        <v>112</v>
      </c>
      <c r="C62" s="30" t="s">
        <v>116</v>
      </c>
      <c r="D62" s="45">
        <v>1093318.47</v>
      </c>
      <c r="E62" s="13"/>
      <c r="F62" s="23">
        <v>20874.72</v>
      </c>
    </row>
    <row r="63" spans="1:6" ht="12.75">
      <c r="A63" s="11">
        <v>2</v>
      </c>
      <c r="B63" s="7" t="s">
        <v>112</v>
      </c>
      <c r="C63" s="15" t="s">
        <v>114</v>
      </c>
      <c r="D63" s="15"/>
      <c r="E63" s="36"/>
      <c r="F63" s="23"/>
    </row>
    <row r="64" spans="5:6" ht="12.75">
      <c r="E64" s="18"/>
      <c r="F64" s="18"/>
    </row>
    <row r="65" spans="3:9" ht="12.75">
      <c r="C65" s="21" t="s">
        <v>110</v>
      </c>
      <c r="D65" s="29">
        <f>D60+D62</f>
        <v>7820979.729999999</v>
      </c>
      <c r="E65" s="24">
        <f>E60</f>
        <v>177569.2</v>
      </c>
      <c r="F65" s="24">
        <f>F60+F62</f>
        <v>330112.94999999995</v>
      </c>
      <c r="I65" s="43"/>
    </row>
  </sheetData>
  <sheetProtection/>
  <mergeCells count="2">
    <mergeCell ref="A7:A8"/>
    <mergeCell ref="C7:C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neacsui</dc:creator>
  <cp:keywords/>
  <dc:description/>
  <cp:lastModifiedBy>serviciu</cp:lastModifiedBy>
  <cp:lastPrinted>2022-04-19T05:43:26Z</cp:lastPrinted>
  <dcterms:created xsi:type="dcterms:W3CDTF">2009-07-28T04:39:47Z</dcterms:created>
  <dcterms:modified xsi:type="dcterms:W3CDTF">2023-09-24T12:54:57Z</dcterms:modified>
  <cp:category/>
  <cp:version/>
  <cp:contentType/>
  <cp:contentStatus/>
</cp:coreProperties>
</file>